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t-Orgil\Daily\Medee\2019\"/>
    </mc:Choice>
  </mc:AlternateContent>
  <xr:revisionPtr revIDLastSave="0" documentId="13_ncr:1_{38DF5396-854D-4D68-83DE-717A7282FF61}" xr6:coauthVersionLast="44" xr6:coauthVersionMax="44" xr10:uidLastSave="{00000000-0000-0000-0000-000000000000}"/>
  <bookViews>
    <workbookView xWindow="2070" yWindow="2070" windowWidth="14805" windowHeight="11385" xr2:uid="{00000000-000D-0000-FFFF-FFFF00000000}"/>
  </bookViews>
  <sheets>
    <sheet name="oil 2019-09-17" sheetId="16" r:id="rId1"/>
    <sheet name="fuel-2019-09-17" sheetId="21" r:id="rId2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E43" i="21" l="1"/>
  <c r="AD43" i="21"/>
  <c r="AC43" i="21"/>
  <c r="AB43" i="21"/>
  <c r="AA43" i="21"/>
  <c r="Z43" i="21"/>
  <c r="Y43" i="21"/>
  <c r="X43" i="21"/>
  <c r="AE33" i="21"/>
  <c r="AD33" i="21"/>
  <c r="AC33" i="21"/>
  <c r="AB33" i="21"/>
  <c r="AA33" i="21"/>
  <c r="Z33" i="21"/>
  <c r="Y33" i="21"/>
  <c r="X33" i="21"/>
  <c r="AE29" i="21"/>
  <c r="AD29" i="21"/>
  <c r="AC29" i="21"/>
  <c r="AA29" i="21"/>
  <c r="Y29" i="21"/>
  <c r="AB21" i="21"/>
  <c r="AB29" i="21"/>
  <c r="Z21" i="21"/>
  <c r="Z29" i="21"/>
  <c r="X21" i="21"/>
  <c r="X29" i="21"/>
  <c r="X34" i="21"/>
  <c r="AE20" i="21"/>
  <c r="AD20" i="21"/>
  <c r="AC20" i="21"/>
  <c r="AC34" i="21"/>
  <c r="AB20" i="21"/>
  <c r="AA20" i="21"/>
  <c r="Z20" i="21"/>
  <c r="Y20" i="21"/>
  <c r="X20" i="21"/>
  <c r="AE12" i="21"/>
  <c r="AE34" i="21"/>
  <c r="AD12" i="21"/>
  <c r="AD34" i="21"/>
  <c r="AA12" i="21"/>
  <c r="AA34" i="21"/>
  <c r="Z12" i="21"/>
  <c r="Y12" i="21"/>
  <c r="Y34" i="21"/>
  <c r="X12" i="21"/>
  <c r="Z34" i="21"/>
  <c r="AB34" i="21"/>
  <c r="Y44" i="21"/>
  <c r="Z44" i="21"/>
  <c r="AA44" i="21"/>
  <c r="AB44" i="21"/>
  <c r="AC44" i="21"/>
  <c r="AD44" i="21"/>
  <c r="AE44" i="21"/>
  <c r="X44" i="21"/>
  <c r="M51" i="21"/>
  <c r="N51" i="21"/>
  <c r="O51" i="21"/>
  <c r="D43" i="16"/>
  <c r="C43" i="16"/>
  <c r="C30" i="16"/>
  <c r="D30" i="16"/>
  <c r="D17" i="16"/>
  <c r="C17" i="16"/>
</calcChain>
</file>

<file path=xl/sharedStrings.xml><?xml version="1.0" encoding="utf-8"?>
<sst xmlns="http://schemas.openxmlformats.org/spreadsheetml/2006/main" count="212" uniqueCount="115">
  <si>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</si>
  <si>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</si>
  <si>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</si>
  <si>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</si>
  <si>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</si>
  <si>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</si>
  <si>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</si>
  <si>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</si>
  <si>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</si>
  <si>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АИ-92</t>
  </si>
  <si>
    <t>ДТ</t>
  </si>
  <si>
    <t>Зүүн бүс</t>
  </si>
  <si>
    <t>Төвийн бүс</t>
  </si>
  <si>
    <t>Улаанбаатар</t>
  </si>
  <si>
    <t>X</t>
  </si>
  <si>
    <t>XI</t>
  </si>
  <si>
    <t>XII</t>
  </si>
  <si>
    <t>2017 он</t>
  </si>
  <si>
    <t>Нийт</t>
  </si>
  <si>
    <t>№</t>
  </si>
  <si>
    <t>он сар өдөр</t>
  </si>
  <si>
    <t>Нью-Йорк</t>
  </si>
  <si>
    <t>Лондон</t>
  </si>
  <si>
    <t>ОХУ</t>
  </si>
  <si>
    <t>БНХАУ</t>
  </si>
  <si>
    <t>WTI bbl</t>
  </si>
  <si>
    <t>bbl</t>
  </si>
  <si>
    <t>BRENT bbl</t>
  </si>
  <si>
    <t>URALS 32' bbl</t>
  </si>
  <si>
    <t>DAQING 33' bbl</t>
  </si>
  <si>
    <t>АНУ</t>
  </si>
  <si>
    <t>БНСУ</t>
  </si>
  <si>
    <t>Казакстан</t>
  </si>
  <si>
    <t>Киргиз</t>
  </si>
  <si>
    <t>ХБНГУ</t>
  </si>
  <si>
    <t>Кувейт</t>
  </si>
  <si>
    <t>Энэтхэг</t>
  </si>
  <si>
    <t>Монгол Улс</t>
  </si>
  <si>
    <t>Япон</t>
  </si>
  <si>
    <t>Бүсийн нэр</t>
  </si>
  <si>
    <t>Тулгуур төв</t>
  </si>
  <si>
    <t>Аймаг, хотын нэр</t>
  </si>
  <si>
    <t>А-80 /литр/</t>
  </si>
  <si>
    <t>АИ-92 /литр/</t>
  </si>
  <si>
    <t>АИ-95 /литр/</t>
  </si>
  <si>
    <t>ДТ /литр/</t>
  </si>
  <si>
    <t>Баруун бүс</t>
  </si>
  <si>
    <t>Ховд ,Улиастай</t>
  </si>
  <si>
    <t>Баян-Өлгий</t>
  </si>
  <si>
    <t>Завхан</t>
  </si>
  <si>
    <t>Увс</t>
  </si>
  <si>
    <t>Ховд</t>
  </si>
  <si>
    <t>Баруун бүсийн дундаж үнэ</t>
  </si>
  <si>
    <t>Хангайн бүс</t>
  </si>
  <si>
    <t>Хархорин,Эрдэнэт</t>
  </si>
  <si>
    <t>Архангай</t>
  </si>
  <si>
    <t>Баянхонгор</t>
  </si>
  <si>
    <t>Булган</t>
  </si>
  <si>
    <t>Өвөрхангай</t>
  </si>
  <si>
    <t>Орхон</t>
  </si>
  <si>
    <t>Сэлэнгэ</t>
  </si>
  <si>
    <t>Хөвсгөл</t>
  </si>
  <si>
    <t>Хангайн бүсийн дундаж үнэ</t>
  </si>
  <si>
    <t>Төв</t>
  </si>
  <si>
    <t>Дархан</t>
  </si>
  <si>
    <t>Говьсүмбэр</t>
  </si>
  <si>
    <t>Дундговь</t>
  </si>
  <si>
    <t>Дорноговь</t>
  </si>
  <si>
    <t>Өмнөговь</t>
  </si>
  <si>
    <t>Замын-Үүд</t>
  </si>
  <si>
    <t>Төвийн бүсийн дундаж үнэ</t>
  </si>
  <si>
    <t>Чойбалсан Өндөрхаан</t>
  </si>
  <si>
    <t>Дорнод</t>
  </si>
  <si>
    <t>Сүхбаатар</t>
  </si>
  <si>
    <t>Хэнтий</t>
  </si>
  <si>
    <t>Зүүн бүсийн дундаж үнэ</t>
  </si>
  <si>
    <t>Улсын дундаж үнэ</t>
  </si>
  <si>
    <t>Говь-Aлтай</t>
  </si>
  <si>
    <t>2018 он</t>
  </si>
  <si>
    <t xml:space="preserve">                                                                                                                                                                         ÌÎÍÃÎË ÓËÑÛÍ ÕÝÌÆÝÝÍÄ ÁÎÐËÓÓËÆ ÁÓÉ ÃÀÇÐÛÍ ÒÎÑÍÛ </t>
  </si>
  <si>
    <t>МОНГОЛ УЛСЫН ХЭМЖЭЭНД БОРЛУУЛЖ БУЙ ГАЗРЫН ТОСНЫ БҮТЭЭГДЭХҮҮНИЙ</t>
  </si>
  <si>
    <t xml:space="preserve">                                                                                                                                                                          Á¯ÒÝÝÃÄÝÕ¯¯ÍÈÉ ÆÈÆÈÃËÝÍ БОРЛУУЛАЛТЫН ÄÓÍÄÀÆ ¯ÍÝ</t>
  </si>
  <si>
    <t>ЖИЖИГЛЭНГИЙН  ҮНЭ</t>
  </si>
  <si>
    <t>Бензин (л/$)</t>
  </si>
  <si>
    <t>ШШХ (л/$)</t>
  </si>
  <si>
    <t>Хонг Конг</t>
  </si>
  <si>
    <t>Грек</t>
  </si>
  <si>
    <t>Израйль</t>
  </si>
  <si>
    <t>Франц</t>
  </si>
  <si>
    <t>Уругвай</t>
  </si>
  <si>
    <t>Ө.Африк</t>
  </si>
  <si>
    <t>Афганистан</t>
  </si>
  <si>
    <t>Индонез</t>
  </si>
  <si>
    <t>Ирак</t>
  </si>
  <si>
    <t>ЗАРИМ КОМПАНИУДЫН ЖИЖИГЛЭН БОРЛУУЛАЛТЫН  ҮНЭ  /Улаанбаатар хотод/</t>
  </si>
  <si>
    <t>Компаний нэр</t>
  </si>
  <si>
    <t>ДТ  /литр/</t>
  </si>
  <si>
    <t>"Шунхлай"ХХК</t>
  </si>
  <si>
    <t>"Сод Монгол"  ХХК</t>
  </si>
  <si>
    <t>"Магнай трейд"ХХК</t>
  </si>
  <si>
    <t>"Петровис"ХХК</t>
  </si>
  <si>
    <t>УБ хотын дундаж үнэ</t>
  </si>
  <si>
    <t>Зүүнмод, Дархан</t>
  </si>
  <si>
    <t>2019 он</t>
  </si>
  <si>
    <t>ОЛБОРЛОЛТ /баррель/</t>
  </si>
  <si>
    <t>ЭКСПОРТ /баррель/</t>
  </si>
  <si>
    <t>2350-2370</t>
  </si>
  <si>
    <t>ДТ                    (л/$)</t>
  </si>
  <si>
    <t>1820-1840</t>
  </si>
  <si>
    <t>09 сарын 10 өдөр</t>
  </si>
  <si>
    <t>09 сарын 17 өдөр</t>
  </si>
  <si>
    <t>1790-1840</t>
  </si>
  <si>
    <t xml:space="preserve">  2019 оны 09 дугаар сарын 17-ны өдөр</t>
  </si>
  <si>
    <t>IX/17</t>
  </si>
  <si>
    <t>IX/18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</si>
</sst>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₮_-;\-* #,##0.00_₮_-;_-* &quot;-&quot;??_₮_-;_-@_-"/>
    <numFmt numFmtId="165" formatCode="yyyy/mm/dd;@"/>
    <numFmt numFmtId="166" formatCode="[$-17850]yyyy\-mm\-dd;@"/>
    <numFmt numFmtId="167" formatCode="yyyy\-mm\-dd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 Mon"/>
      <family val="2"/>
    </font>
    <font>
      <b/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 Mon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name val="Arial Mon"/>
      <family val="2"/>
    </font>
    <font>
      <sz val="1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name val="Arial"/>
    </font>
    <font>
      <b/>
      <i/>
      <sz val="11"/>
      <color rgb="FF0070C0"/>
      <name val="Arial"/>
      <family val="2"/>
    </font>
    <font>
      <sz val="11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i/>
      <sz val="9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43" fontId="3" fillId="0" borderId="0" applyFont="0" applyFill="0" applyBorder="0" applyAlignment="0" applyProtection="0"/>
    <xf numFmtId="0" fontId="5" fillId="0" borderId="0"/>
    <xf numFmtId="43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6" fillId="0" borderId="0"/>
    <xf numFmtId="0" fontId="10" fillId="0" borderId="0"/>
    <xf numFmtId="0" fontId="3" fillId="0" borderId="0"/>
    <xf numFmtId="0" fontId="3" fillId="0" borderId="0"/>
    <xf numFmtId="0" fontId="6" fillId="0" borderId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8" fillId="0" borderId="0"/>
    <xf numFmtId="0" fontId="2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42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3" fontId="1" fillId="0" borderId="4" xfId="1" applyFont="1" applyBorder="1" applyAlignment="1">
      <alignment horizontal="center" vertical="center"/>
    </xf>
    <xf numFmtId="43" fontId="1" fillId="0" borderId="6" xfId="1" applyFont="1" applyBorder="1" applyAlignment="1">
      <alignment horizontal="center" vertical="center"/>
    </xf>
    <xf numFmtId="43" fontId="1" fillId="0" borderId="20" xfId="1" applyFont="1" applyBorder="1" applyAlignment="1">
      <alignment horizontal="center" vertical="center"/>
    </xf>
    <xf numFmtId="43" fontId="1" fillId="0" borderId="15" xfId="1" applyFont="1" applyBorder="1" applyAlignment="1">
      <alignment horizontal="center" vertical="center"/>
    </xf>
    <xf numFmtId="43" fontId="1" fillId="0" borderId="8" xfId="1" applyFont="1" applyBorder="1" applyAlignment="1">
      <alignment horizontal="center" vertical="center"/>
    </xf>
    <xf numFmtId="43" fontId="1" fillId="0" borderId="1" xfId="1" applyFont="1" applyBorder="1" applyAlignment="1">
      <alignment horizontal="center" vertical="center"/>
    </xf>
    <xf numFmtId="43" fontId="1" fillId="0" borderId="22" xfId="1" applyFont="1" applyBorder="1" applyAlignment="1">
      <alignment horizontal="center" vertical="center"/>
    </xf>
    <xf numFmtId="43" fontId="1" fillId="0" borderId="21" xfId="1" applyFont="1" applyBorder="1" applyAlignment="1">
      <alignment horizontal="center" vertical="center"/>
    </xf>
    <xf numFmtId="43" fontId="4" fillId="0" borderId="26" xfId="0" applyNumberFormat="1" applyFont="1" applyBorder="1" applyAlignment="1">
      <alignment horizontal="center" vertical="center"/>
    </xf>
    <xf numFmtId="43" fontId="4" fillId="0" borderId="19" xfId="0" applyNumberFormat="1" applyFont="1" applyBorder="1" applyAlignment="1">
      <alignment horizontal="center" vertical="center"/>
    </xf>
    <xf numFmtId="43" fontId="4" fillId="0" borderId="18" xfId="0" applyNumberFormat="1" applyFont="1" applyBorder="1" applyAlignment="1">
      <alignment horizontal="center" vertical="center"/>
    </xf>
    <xf numFmtId="0" fontId="7" fillId="0" borderId="25" xfId="14" applyFont="1" applyBorder="1" applyAlignment="1">
      <alignment horizontal="center" vertical="center"/>
    </xf>
    <xf numFmtId="0" fontId="7" fillId="0" borderId="25" xfId="14" applyFont="1" applyBorder="1" applyAlignment="1">
      <alignment horizontal="left" vertical="center" wrapText="1"/>
    </xf>
    <xf numFmtId="0" fontId="8" fillId="0" borderId="25" xfId="14" applyFont="1" applyBorder="1" applyAlignment="1">
      <alignment horizontal="left" vertical="center" wrapText="1"/>
    </xf>
    <xf numFmtId="165" fontId="7" fillId="0" borderId="25" xfId="14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9" fillId="0" borderId="25" xfId="14" applyFont="1" applyBorder="1" applyAlignment="1">
      <alignment horizontal="center"/>
    </xf>
    <xf numFmtId="165" fontId="13" fillId="0" borderId="25" xfId="19" applyNumberFormat="1" applyFont="1" applyBorder="1" applyAlignment="1">
      <alignment horizontal="left" indent="1"/>
    </xf>
    <xf numFmtId="0" fontId="16" fillId="3" borderId="25" xfId="19" applyFont="1" applyFill="1" applyBorder="1" applyAlignment="1">
      <alignment horizontal="center" vertical="center"/>
    </xf>
    <xf numFmtId="2" fontId="16" fillId="3" borderId="25" xfId="19" applyNumberFormat="1" applyFont="1" applyFill="1" applyBorder="1" applyAlignment="1">
      <alignment horizontal="center" vertical="center"/>
    </xf>
    <xf numFmtId="2" fontId="17" fillId="0" borderId="25" xfId="0" applyNumberFormat="1" applyFont="1" applyBorder="1" applyAlignment="1">
      <alignment horizontal="center" vertical="center"/>
    </xf>
    <xf numFmtId="165" fontId="19" fillId="0" borderId="25" xfId="19" applyNumberFormat="1" applyFont="1" applyBorder="1" applyAlignment="1">
      <alignment horizontal="left" indent="1"/>
    </xf>
    <xf numFmtId="0" fontId="17" fillId="0" borderId="25" xfId="0" applyFont="1" applyBorder="1" applyAlignment="1">
      <alignment horizontal="center" vertical="center"/>
    </xf>
    <xf numFmtId="0" fontId="16" fillId="3" borderId="25" xfId="19" applyFont="1" applyFill="1" applyBorder="1" applyAlignment="1">
      <alignment horizontal="center"/>
    </xf>
    <xf numFmtId="0" fontId="16" fillId="4" borderId="25" xfId="19" applyFont="1" applyFill="1" applyBorder="1" applyAlignment="1">
      <alignment horizontal="center" vertical="center"/>
    </xf>
    <xf numFmtId="2" fontId="17" fillId="3" borderId="25" xfId="19" applyNumberFormat="1" applyFont="1" applyFill="1" applyBorder="1" applyAlignment="1">
      <alignment horizontal="center" vertical="center"/>
    </xf>
    <xf numFmtId="2" fontId="17" fillId="0" borderId="25" xfId="33" applyNumberFormat="1" applyFont="1" applyBorder="1" applyAlignment="1">
      <alignment horizontal="center" vertical="center"/>
    </xf>
    <xf numFmtId="0" fontId="17" fillId="0" borderId="25" xfId="11" applyFont="1" applyBorder="1" applyAlignment="1">
      <alignment horizontal="center" vertical="center"/>
    </xf>
    <xf numFmtId="165" fontId="19" fillId="0" borderId="0" xfId="19" applyNumberFormat="1" applyFont="1" applyAlignment="1">
      <alignment horizontal="left" indent="1"/>
    </xf>
    <xf numFmtId="0" fontId="14" fillId="2" borderId="0" xfId="12" applyFont="1" applyFill="1"/>
    <xf numFmtId="0" fontId="15" fillId="0" borderId="0" xfId="12" applyFont="1"/>
    <xf numFmtId="0" fontId="14" fillId="2" borderId="31" xfId="12" applyFont="1" applyFill="1" applyBorder="1"/>
    <xf numFmtId="0" fontId="14" fillId="3" borderId="31" xfId="12" applyFont="1" applyFill="1" applyBorder="1"/>
    <xf numFmtId="0" fontId="14" fillId="3" borderId="0" xfId="12" applyFont="1" applyFill="1"/>
    <xf numFmtId="165" fontId="19" fillId="0" borderId="32" xfId="19" applyNumberFormat="1" applyFont="1" applyBorder="1" applyAlignment="1">
      <alignment horizontal="left" indent="1"/>
    </xf>
    <xf numFmtId="0" fontId="14" fillId="0" borderId="25" xfId="12" applyFont="1" applyBorder="1" applyAlignment="1">
      <alignment horizontal="center"/>
    </xf>
    <xf numFmtId="0" fontId="14" fillId="0" borderId="25" xfId="12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2" xfId="0" applyFont="1" applyBorder="1"/>
    <xf numFmtId="0" fontId="1" fillId="0" borderId="10" xfId="0" applyFont="1" applyBorder="1"/>
    <xf numFmtId="0" fontId="1" fillId="0" borderId="28" xfId="0" applyFont="1" applyBorder="1"/>
    <xf numFmtId="0" fontId="21" fillId="0" borderId="28" xfId="0" applyFont="1" applyBorder="1"/>
    <xf numFmtId="0" fontId="1" fillId="0" borderId="29" xfId="0" applyFont="1" applyBorder="1"/>
    <xf numFmtId="0" fontId="22" fillId="4" borderId="25" xfId="19" applyFont="1" applyFill="1" applyBorder="1" applyAlignment="1">
      <alignment horizontal="center" vertical="center"/>
    </xf>
    <xf numFmtId="0" fontId="17" fillId="4" borderId="25" xfId="19" applyFont="1" applyFill="1" applyBorder="1" applyAlignment="1">
      <alignment horizontal="center" vertical="center"/>
    </xf>
    <xf numFmtId="0" fontId="17" fillId="3" borderId="25" xfId="19" applyFont="1" applyFill="1" applyBorder="1" applyAlignment="1">
      <alignment horizontal="center" vertical="center"/>
    </xf>
    <xf numFmtId="0" fontId="17" fillId="0" borderId="25" xfId="19" applyFont="1" applyBorder="1" applyAlignment="1">
      <alignment horizontal="center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4" fillId="3" borderId="25" xfId="12" applyFont="1" applyFill="1" applyBorder="1" applyAlignment="1">
      <alignment horizontal="center"/>
    </xf>
    <xf numFmtId="0" fontId="1" fillId="0" borderId="0" xfId="0" applyFont="1" applyAlignment="1">
      <alignment horizontal="right" vertical="top" wrapText="1"/>
    </xf>
    <xf numFmtId="0" fontId="14" fillId="3" borderId="25" xfId="12" applyFont="1" applyFill="1" applyBorder="1" applyAlignment="1">
      <alignment horizontal="left" vertical="center" wrapText="1"/>
    </xf>
    <xf numFmtId="0" fontId="14" fillId="3" borderId="25" xfId="12" applyFont="1" applyFill="1" applyBorder="1" applyAlignment="1">
      <alignment vertical="center" wrapText="1"/>
    </xf>
    <xf numFmtId="0" fontId="12" fillId="0" borderId="25" xfId="15" applyFont="1" applyBorder="1"/>
    <xf numFmtId="3" fontId="15" fillId="3" borderId="25" xfId="15" applyNumberFormat="1" applyFont="1" applyFill="1" applyBorder="1" applyAlignment="1">
      <alignment vertical="center"/>
    </xf>
    <xf numFmtId="0" fontId="15" fillId="6" borderId="39" xfId="12" applyFont="1" applyFill="1" applyBorder="1" applyAlignment="1">
      <alignment vertical="center"/>
    </xf>
    <xf numFmtId="0" fontId="15" fillId="6" borderId="32" xfId="12" applyFont="1" applyFill="1" applyBorder="1" applyAlignment="1">
      <alignment vertical="center"/>
    </xf>
    <xf numFmtId="0" fontId="15" fillId="6" borderId="39" xfId="12" applyFont="1" applyFill="1" applyBorder="1" applyAlignment="1">
      <alignment vertical="top"/>
    </xf>
    <xf numFmtId="0" fontId="15" fillId="6" borderId="32" xfId="12" applyFont="1" applyFill="1" applyBorder="1" applyAlignment="1">
      <alignment vertical="top"/>
    </xf>
    <xf numFmtId="0" fontId="17" fillId="0" borderId="25" xfId="19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5" xfId="15" applyFont="1" applyBorder="1" applyAlignment="1">
      <alignment horizontal="center" vertical="center"/>
    </xf>
    <xf numFmtId="1" fontId="23" fillId="3" borderId="25" xfId="15" applyNumberFormat="1" applyFont="1" applyFill="1" applyBorder="1" applyAlignment="1">
      <alignment horizontal="right" vertical="center"/>
    </xf>
    <xf numFmtId="0" fontId="24" fillId="3" borderId="25" xfId="15" applyFont="1" applyFill="1" applyBorder="1"/>
    <xf numFmtId="1" fontId="24" fillId="3" borderId="25" xfId="15" applyNumberFormat="1" applyFont="1" applyFill="1" applyBorder="1"/>
    <xf numFmtId="167" fontId="1" fillId="0" borderId="36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2" fontId="1" fillId="0" borderId="20" xfId="0" applyNumberFormat="1" applyFont="1" applyBorder="1" applyAlignment="1">
      <alignment horizontal="center" vertical="top"/>
    </xf>
    <xf numFmtId="2" fontId="1" fillId="0" borderId="37" xfId="0" applyNumberFormat="1" applyFont="1" applyBorder="1" applyAlignment="1">
      <alignment horizontal="center" vertical="top"/>
    </xf>
    <xf numFmtId="2" fontId="1" fillId="0" borderId="38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166" fontId="1" fillId="0" borderId="27" xfId="0" applyNumberFormat="1" applyFont="1" applyBorder="1" applyAlignment="1">
      <alignment horizontal="left" vertical="center"/>
    </xf>
    <xf numFmtId="166" fontId="1" fillId="0" borderId="30" xfId="0" applyNumberFormat="1" applyFont="1" applyBorder="1" applyAlignment="1">
      <alignment horizontal="left" vertical="center"/>
    </xf>
    <xf numFmtId="166" fontId="1" fillId="0" borderId="28" xfId="0" applyNumberFormat="1" applyFont="1" applyBorder="1" applyAlignment="1">
      <alignment horizontal="left" vertical="center"/>
    </xf>
    <xf numFmtId="0" fontId="1" fillId="0" borderId="28" xfId="0" applyFont="1" applyBorder="1" applyAlignment="1">
      <alignment horizontal="left"/>
    </xf>
    <xf numFmtId="0" fontId="24" fillId="0" borderId="25" xfId="15" applyFont="1" applyBorder="1"/>
    <xf numFmtId="0" fontId="1" fillId="0" borderId="25" xfId="19" applyFont="1" applyBorder="1" applyAlignment="1">
      <alignment horizontal="center" vertical="center"/>
    </xf>
    <xf numFmtId="0" fontId="26" fillId="0" borderId="25" xfId="15" applyFont="1" applyBorder="1"/>
    <xf numFmtId="3" fontId="25" fillId="3" borderId="25" xfId="15" applyNumberFormat="1" applyFont="1" applyFill="1" applyBorder="1" applyAlignment="1">
      <alignment horizontal="right" vertical="center"/>
    </xf>
    <xf numFmtId="0" fontId="12" fillId="5" borderId="39" xfId="15" applyFont="1" applyFill="1" applyBorder="1" applyAlignment="1">
      <alignment horizontal="center" vertical="center" wrapText="1"/>
    </xf>
    <xf numFmtId="0" fontId="3" fillId="0" borderId="25" xfId="16" applyBorder="1"/>
    <xf numFmtId="0" fontId="22" fillId="0" borderId="25" xfId="19" applyFont="1" applyBorder="1" applyAlignment="1">
      <alignment horizontal="center" vertical="center"/>
    </xf>
    <xf numFmtId="0" fontId="1" fillId="0" borderId="25" xfId="19" applyFont="1" applyBorder="1" applyAlignment="1">
      <alignment horizontal="center"/>
    </xf>
    <xf numFmtId="0" fontId="1" fillId="0" borderId="13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6" xfId="0" applyFont="1" applyBorder="1" applyAlignment="1">
      <alignment horizontal="center" vertical="center" textRotation="90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5" fillId="3" borderId="25" xfId="12" applyFont="1" applyFill="1" applyBorder="1" applyAlignment="1">
      <alignment horizontal="center" vertical="center" wrapText="1"/>
    </xf>
    <xf numFmtId="0" fontId="15" fillId="3" borderId="25" xfId="12" applyFont="1" applyFill="1" applyBorder="1" applyAlignment="1">
      <alignment horizontal="center" vertical="center"/>
    </xf>
    <xf numFmtId="0" fontId="14" fillId="3" borderId="43" xfId="12" applyFont="1" applyFill="1" applyBorder="1" applyAlignment="1">
      <alignment horizontal="center" vertical="center" wrapText="1"/>
    </xf>
    <xf numFmtId="0" fontId="14" fillId="3" borderId="44" xfId="12" applyFont="1" applyFill="1" applyBorder="1" applyAlignment="1">
      <alignment horizontal="center" vertical="center" wrapText="1"/>
    </xf>
    <xf numFmtId="0" fontId="15" fillId="3" borderId="17" xfId="12" applyFont="1" applyFill="1" applyBorder="1" applyAlignment="1">
      <alignment horizontal="center" vertical="center" wrapText="1"/>
    </xf>
    <xf numFmtId="0" fontId="15" fillId="3" borderId="40" xfId="12" applyFont="1" applyFill="1" applyBorder="1" applyAlignment="1">
      <alignment horizontal="center" vertical="center" wrapText="1"/>
    </xf>
    <xf numFmtId="0" fontId="15" fillId="3" borderId="41" xfId="12" applyFont="1" applyFill="1" applyBorder="1" applyAlignment="1">
      <alignment horizontal="center" vertical="center" wrapText="1"/>
    </xf>
    <xf numFmtId="0" fontId="15" fillId="3" borderId="45" xfId="12" applyFont="1" applyFill="1" applyBorder="1" applyAlignment="1">
      <alignment horizontal="center" vertical="center" wrapText="1"/>
    </xf>
    <xf numFmtId="0" fontId="15" fillId="3" borderId="31" xfId="12" applyFont="1" applyFill="1" applyBorder="1" applyAlignment="1">
      <alignment horizontal="center" vertical="center" wrapText="1"/>
    </xf>
    <xf numFmtId="0" fontId="15" fillId="3" borderId="42" xfId="12" applyFont="1" applyFill="1" applyBorder="1" applyAlignment="1">
      <alignment horizontal="center" vertical="center" wrapText="1"/>
    </xf>
    <xf numFmtId="0" fontId="14" fillId="3" borderId="25" xfId="12" applyFont="1" applyFill="1" applyBorder="1" applyAlignment="1">
      <alignment horizontal="left" vertical="center" wrapText="1"/>
    </xf>
    <xf numFmtId="0" fontId="14" fillId="0" borderId="25" xfId="12" applyFont="1" applyBorder="1" applyAlignment="1">
      <alignment horizontal="center" vertical="center" textRotation="90" wrapText="1"/>
    </xf>
    <xf numFmtId="0" fontId="15" fillId="3" borderId="40" xfId="12" applyFont="1" applyFill="1" applyBorder="1" applyAlignment="1">
      <alignment horizontal="center" vertical="center"/>
    </xf>
    <xf numFmtId="0" fontId="15" fillId="3" borderId="41" xfId="12" applyFont="1" applyFill="1" applyBorder="1" applyAlignment="1">
      <alignment horizontal="center" vertical="center"/>
    </xf>
    <xf numFmtId="0" fontId="15" fillId="3" borderId="31" xfId="12" applyFont="1" applyFill="1" applyBorder="1" applyAlignment="1">
      <alignment horizontal="center" vertical="center"/>
    </xf>
    <xf numFmtId="0" fontId="15" fillId="3" borderId="42" xfId="12" applyFont="1" applyFill="1" applyBorder="1" applyAlignment="1">
      <alignment horizontal="center" vertical="center"/>
    </xf>
    <xf numFmtId="0" fontId="14" fillId="3" borderId="25" xfId="12" applyFont="1" applyFill="1" applyBorder="1" applyAlignment="1">
      <alignment horizontal="left"/>
    </xf>
    <xf numFmtId="0" fontId="15" fillId="3" borderId="39" xfId="12" applyFont="1" applyFill="1" applyBorder="1" applyAlignment="1">
      <alignment horizontal="center" vertical="center" wrapText="1"/>
    </xf>
    <xf numFmtId="0" fontId="15" fillId="3" borderId="37" xfId="12" applyFont="1" applyFill="1" applyBorder="1" applyAlignment="1">
      <alignment horizontal="center" vertical="center" wrapText="1"/>
    </xf>
    <xf numFmtId="0" fontId="15" fillId="0" borderId="0" xfId="12" applyFont="1" applyAlignment="1">
      <alignment horizontal="center"/>
    </xf>
    <xf numFmtId="0" fontId="15" fillId="5" borderId="43" xfId="12" applyFont="1" applyFill="1" applyBorder="1" applyAlignment="1">
      <alignment horizontal="center" vertical="center" textRotation="90" wrapText="1"/>
    </xf>
    <xf numFmtId="0" fontId="15" fillId="5" borderId="44" xfId="12" applyFont="1" applyFill="1" applyBorder="1" applyAlignment="1">
      <alignment horizontal="center" vertical="center" textRotation="90" wrapText="1"/>
    </xf>
    <xf numFmtId="0" fontId="15" fillId="5" borderId="25" xfId="12" applyFont="1" applyFill="1" applyBorder="1" applyAlignment="1">
      <alignment horizontal="center" vertical="center" textRotation="90" wrapText="1"/>
    </xf>
    <xf numFmtId="0" fontId="15" fillId="5" borderId="25" xfId="12" applyFont="1" applyFill="1" applyBorder="1" applyAlignment="1">
      <alignment horizontal="center" vertical="center" wrapText="1"/>
    </xf>
    <xf numFmtId="0" fontId="14" fillId="5" borderId="43" xfId="12" applyFont="1" applyFill="1" applyBorder="1" applyAlignment="1">
      <alignment horizontal="center" vertical="center" wrapText="1"/>
    </xf>
    <xf numFmtId="0" fontId="14" fillId="5" borderId="44" xfId="12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46">
    <cellStyle name="Comma" xfId="1" builtinId="3"/>
    <cellStyle name="Comma 2" xfId="3" xr:uid="{00000000-0005-0000-0000-000001000000}"/>
    <cellStyle name="Comma 2 2" xfId="4" xr:uid="{00000000-0005-0000-0000-000002000000}"/>
    <cellStyle name="Comma 2 3" xfId="5" xr:uid="{00000000-0005-0000-0000-000003000000}"/>
    <cellStyle name="Comma 2 4" xfId="6" xr:uid="{00000000-0005-0000-0000-000004000000}"/>
    <cellStyle name="Comma 24" xfId="7" xr:uid="{00000000-0005-0000-0000-000005000000}"/>
    <cellStyle name="Comma 24 2" xfId="8" xr:uid="{00000000-0005-0000-0000-000006000000}"/>
    <cellStyle name="Comma 24 2 2" xfId="35" xr:uid="{00000000-0005-0000-0000-000007000000}"/>
    <cellStyle name="Comma 24 3" xfId="36" xr:uid="{00000000-0005-0000-0000-000008000000}"/>
    <cellStyle name="Comma 3" xfId="9" xr:uid="{00000000-0005-0000-0000-000009000000}"/>
    <cellStyle name="Comma 4" xfId="37" xr:uid="{00000000-0005-0000-0000-00000A000000}"/>
    <cellStyle name="Comma 5" xfId="10" xr:uid="{00000000-0005-0000-0000-00000B000000}"/>
    <cellStyle name="Normal" xfId="0" builtinId="0"/>
    <cellStyle name="Normal 15 2" xfId="11" xr:uid="{00000000-0005-0000-0000-00000D000000}"/>
    <cellStyle name="Normal 2" xfId="12" xr:uid="{00000000-0005-0000-0000-00000E000000}"/>
    <cellStyle name="Normal 2 2" xfId="13" xr:uid="{00000000-0005-0000-0000-00000F000000}"/>
    <cellStyle name="Normal 2 2 2" xfId="14" xr:uid="{00000000-0005-0000-0000-000010000000}"/>
    <cellStyle name="Normal 2 22" xfId="15" xr:uid="{00000000-0005-0000-0000-000011000000}"/>
    <cellStyle name="Normal 2 22 2" xfId="16" xr:uid="{00000000-0005-0000-0000-000012000000}"/>
    <cellStyle name="Normal 2 22 2 2" xfId="38" xr:uid="{00000000-0005-0000-0000-000013000000}"/>
    <cellStyle name="Normal 2 22 3" xfId="39" xr:uid="{00000000-0005-0000-0000-000014000000}"/>
    <cellStyle name="Normal 2 3" xfId="17" xr:uid="{00000000-0005-0000-0000-000015000000}"/>
    <cellStyle name="Normal 2 4" xfId="18" xr:uid="{00000000-0005-0000-0000-000016000000}"/>
    <cellStyle name="Normal 2 5" xfId="19" xr:uid="{00000000-0005-0000-0000-000017000000}"/>
    <cellStyle name="Normal 24" xfId="20" xr:uid="{00000000-0005-0000-0000-000018000000}"/>
    <cellStyle name="Normal 24 2" xfId="21" xr:uid="{00000000-0005-0000-0000-000019000000}"/>
    <cellStyle name="Normal 24 2 2" xfId="40" xr:uid="{00000000-0005-0000-0000-00001A000000}"/>
    <cellStyle name="Normal 24 3" xfId="41" xr:uid="{00000000-0005-0000-0000-00001B000000}"/>
    <cellStyle name="Normal 3" xfId="22" xr:uid="{00000000-0005-0000-0000-00001C000000}"/>
    <cellStyle name="Normal 3 2" xfId="23" xr:uid="{00000000-0005-0000-0000-00001D000000}"/>
    <cellStyle name="Normal 3 3" xfId="42" xr:uid="{00000000-0005-0000-0000-00001E000000}"/>
    <cellStyle name="Normal 4" xfId="24" xr:uid="{00000000-0005-0000-0000-00001F000000}"/>
    <cellStyle name="Normal 4 2" xfId="25" xr:uid="{00000000-0005-0000-0000-000020000000}"/>
    <cellStyle name="Normal 4 3" xfId="43" xr:uid="{00000000-0005-0000-0000-000021000000}"/>
    <cellStyle name="Normal 5" xfId="26" xr:uid="{00000000-0005-0000-0000-000022000000}"/>
    <cellStyle name="Normal 5 2" xfId="27" xr:uid="{00000000-0005-0000-0000-000023000000}"/>
    <cellStyle name="Normal 5 2 2" xfId="28" xr:uid="{00000000-0005-0000-0000-000024000000}"/>
    <cellStyle name="Normal 5 2 2 2" xfId="44" xr:uid="{00000000-0005-0000-0000-000025000000}"/>
    <cellStyle name="Normal 5 2 3" xfId="45" xr:uid="{00000000-0005-0000-0000-000026000000}"/>
    <cellStyle name="Normal 5 3" xfId="29" xr:uid="{00000000-0005-0000-0000-000027000000}"/>
    <cellStyle name="Normal 6" xfId="2" xr:uid="{00000000-0005-0000-0000-000028000000}"/>
    <cellStyle name="Normal 7" xfId="33" xr:uid="{00000000-0005-0000-0000-000029000000}"/>
    <cellStyle name="Normal 8" xfId="34" xr:uid="{00000000-0005-0000-0000-00002A000000}"/>
    <cellStyle name="Percent 2" xfId="30" xr:uid="{00000000-0005-0000-0000-00002B000000}"/>
    <cellStyle name="Percent 2 2" xfId="31" xr:uid="{00000000-0005-0000-0000-00002C000000}"/>
    <cellStyle name="Percent 4" xfId="32" xr:uid="{00000000-0005-0000-0000-00002D000000}"/>
  </cellStyles>
  <dxfs count="0"/>
  <tableStyles count="0" defaultTableStyle="TableStyleMedium2" defaultPivotStyle="PivotStyleLight16"/>
  <colors>
    <mruColors>
      <color rgb="FFFF9933"/>
      <color rgb="FF7922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'oil 2019-09-17'!$C$4</c:f>
              <c:strCache>
                <c:ptCount val="1"/>
                <c:pt idx="0">
                  <c:v>ОЛБОРЛОЛТ /баррель/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('oil 2019-09-17'!$A$5:$B$16,'oil 2019-09-17'!$A$18:$B$29,'oil 2019-09-17'!$A$31:$B$42)</c15:sqref>
                  </c15:fullRef>
                </c:ext>
              </c:extLst>
              <c:f>('oil 2019-09-17'!$A$12:$B$16,'oil 2019-09-17'!$A$18:$B$29,'oil 2019-09-17'!$A$31:$B$39)</c:f>
              <c:multiLvlStrCache>
                <c:ptCount val="26"/>
                <c:lvl>
                  <c:pt idx="0">
                    <c:v>VIII</c:v>
                  </c:pt>
                  <c:pt idx="1">
                    <c:v>IX</c:v>
                  </c:pt>
                  <c:pt idx="2">
                    <c:v>X</c:v>
                  </c:pt>
                  <c:pt idx="3">
                    <c:v>XI</c:v>
                  </c:pt>
                  <c:pt idx="4">
                    <c:v>XII</c:v>
                  </c:pt>
                  <c:pt idx="5">
                    <c:v>I</c:v>
                  </c:pt>
                  <c:pt idx="6">
                    <c:v>II</c:v>
                  </c:pt>
                  <c:pt idx="7">
                    <c:v>III</c:v>
                  </c:pt>
                  <c:pt idx="8">
                    <c:v>IV</c:v>
                  </c:pt>
                  <c:pt idx="9">
                    <c:v>V</c:v>
                  </c:pt>
                  <c:pt idx="10">
                    <c:v>VI</c:v>
                  </c:pt>
                  <c:pt idx="11">
                    <c:v>VII</c:v>
                  </c:pt>
                  <c:pt idx="12">
                    <c:v>VIII</c:v>
                  </c:pt>
                  <c:pt idx="13">
                    <c:v>IX</c:v>
                  </c:pt>
                  <c:pt idx="14">
                    <c:v>X</c:v>
                  </c:pt>
                  <c:pt idx="15">
                    <c:v>XI</c:v>
                  </c:pt>
                  <c:pt idx="16">
                    <c:v>XII</c:v>
                  </c:pt>
                  <c:pt idx="17">
                    <c:v>I</c:v>
                  </c:pt>
                  <c:pt idx="18">
                    <c:v>II</c:v>
                  </c:pt>
                  <c:pt idx="19">
                    <c:v>III</c:v>
                  </c:pt>
                  <c:pt idx="20">
                    <c:v>IV</c:v>
                  </c:pt>
                  <c:pt idx="21">
                    <c:v>V</c:v>
                  </c:pt>
                  <c:pt idx="22">
                    <c:v>VI</c:v>
                  </c:pt>
                  <c:pt idx="23">
                    <c:v>VII</c:v>
                  </c:pt>
                  <c:pt idx="24">
                    <c:v>VIII</c:v>
                  </c:pt>
                  <c:pt idx="25">
                    <c:v>IX/18</c:v>
                  </c:pt>
                </c:lvl>
                <c:lvl>
                  <c:pt idx="5">
                    <c:v>2018 он</c:v>
                  </c:pt>
                  <c:pt idx="17">
                    <c:v>2019 он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('oil 2019-09-17'!$C$5:$C$16,'oil 2019-09-17'!$C$18:$C$29,'oil 2019-09-17'!$C$31:$C$42)</c15:sqref>
                  </c15:fullRef>
                </c:ext>
              </c:extLst>
              <c:f>('oil 2019-09-17'!$C$12:$C$16,'oil 2019-09-17'!$C$18:$C$29,'oil 2019-09-17'!$C$31:$C$39)</c:f>
              <c:numCache>
                <c:formatCode>_(* #,##0.00_);_(* \(#,##0.00\);_(* "-"??_);_(@_)</c:formatCode>
                <c:ptCount val="26"/>
                <c:pt idx="0">
                  <c:v>673359</c:v>
                </c:pt>
                <c:pt idx="1">
                  <c:v>631956</c:v>
                </c:pt>
                <c:pt idx="2">
                  <c:v>662466</c:v>
                </c:pt>
                <c:pt idx="3">
                  <c:v>631387</c:v>
                </c:pt>
                <c:pt idx="4">
                  <c:v>610075</c:v>
                </c:pt>
                <c:pt idx="5">
                  <c:v>620841.66</c:v>
                </c:pt>
                <c:pt idx="6">
                  <c:v>556543.68999999994</c:v>
                </c:pt>
                <c:pt idx="7">
                  <c:v>568739.75</c:v>
                </c:pt>
                <c:pt idx="8">
                  <c:v>535028.55999999994</c:v>
                </c:pt>
                <c:pt idx="9">
                  <c:v>556864.64999999991</c:v>
                </c:pt>
                <c:pt idx="10">
                  <c:v>539679.71</c:v>
                </c:pt>
                <c:pt idx="11">
                  <c:v>563497.9</c:v>
                </c:pt>
                <c:pt idx="12">
                  <c:v>552912.39</c:v>
                </c:pt>
                <c:pt idx="13">
                  <c:v>515376.31</c:v>
                </c:pt>
                <c:pt idx="14">
                  <c:v>198319</c:v>
                </c:pt>
                <c:pt idx="15">
                  <c:v>569745</c:v>
                </c:pt>
                <c:pt idx="16">
                  <c:v>610983</c:v>
                </c:pt>
                <c:pt idx="17">
                  <c:v>586196</c:v>
                </c:pt>
                <c:pt idx="18">
                  <c:v>515318</c:v>
                </c:pt>
                <c:pt idx="19">
                  <c:v>569607</c:v>
                </c:pt>
                <c:pt idx="20">
                  <c:v>549433</c:v>
                </c:pt>
                <c:pt idx="21">
                  <c:v>565179</c:v>
                </c:pt>
                <c:pt idx="22">
                  <c:v>575582</c:v>
                </c:pt>
                <c:pt idx="23">
                  <c:v>601678</c:v>
                </c:pt>
                <c:pt idx="24">
                  <c:v>589698</c:v>
                </c:pt>
                <c:pt idx="25">
                  <c:v>335874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F6-492E-9FC6-DFD12428894B}"/>
            </c:ext>
          </c:extLst>
        </c:ser>
        <c:ser>
          <c:idx val="1"/>
          <c:order val="1"/>
          <c:tx>
            <c:strRef>
              <c:f>'oil 2019-09-17'!$D$4</c:f>
              <c:strCache>
                <c:ptCount val="1"/>
                <c:pt idx="0">
                  <c:v>ЭКСПОРТ /баррель/</c:v>
                </c:pt>
              </c:strCache>
            </c:strRef>
          </c:tx>
          <c:spPr>
            <a:pattFill prst="narHorz">
              <a:fgClr>
                <a:schemeClr val="accent5"/>
              </a:fgClr>
              <a:bgClr>
                <a:schemeClr val="accent5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5"/>
              </a:innerShdw>
            </a:effectLst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('oil 2019-09-17'!$A$5:$B$16,'oil 2019-09-17'!$A$18:$B$29,'oil 2019-09-17'!$A$31:$B$42)</c15:sqref>
                  </c15:fullRef>
                </c:ext>
              </c:extLst>
              <c:f>('oil 2019-09-17'!$A$12:$B$16,'oil 2019-09-17'!$A$18:$B$29,'oil 2019-09-17'!$A$31:$B$39)</c:f>
              <c:multiLvlStrCache>
                <c:ptCount val="26"/>
                <c:lvl>
                  <c:pt idx="0">
                    <c:v>VIII</c:v>
                  </c:pt>
                  <c:pt idx="1">
                    <c:v>IX</c:v>
                  </c:pt>
                  <c:pt idx="2">
                    <c:v>X</c:v>
                  </c:pt>
                  <c:pt idx="3">
                    <c:v>XI</c:v>
                  </c:pt>
                  <c:pt idx="4">
                    <c:v>XII</c:v>
                  </c:pt>
                  <c:pt idx="5">
                    <c:v>I</c:v>
                  </c:pt>
                  <c:pt idx="6">
                    <c:v>II</c:v>
                  </c:pt>
                  <c:pt idx="7">
                    <c:v>III</c:v>
                  </c:pt>
                  <c:pt idx="8">
                    <c:v>IV</c:v>
                  </c:pt>
                  <c:pt idx="9">
                    <c:v>V</c:v>
                  </c:pt>
                  <c:pt idx="10">
                    <c:v>VI</c:v>
                  </c:pt>
                  <c:pt idx="11">
                    <c:v>VII</c:v>
                  </c:pt>
                  <c:pt idx="12">
                    <c:v>VIII</c:v>
                  </c:pt>
                  <c:pt idx="13">
                    <c:v>IX</c:v>
                  </c:pt>
                  <c:pt idx="14">
                    <c:v>X</c:v>
                  </c:pt>
                  <c:pt idx="15">
                    <c:v>XI</c:v>
                  </c:pt>
                  <c:pt idx="16">
                    <c:v>XII</c:v>
                  </c:pt>
                  <c:pt idx="17">
                    <c:v>I</c:v>
                  </c:pt>
                  <c:pt idx="18">
                    <c:v>II</c:v>
                  </c:pt>
                  <c:pt idx="19">
                    <c:v>III</c:v>
                  </c:pt>
                  <c:pt idx="20">
                    <c:v>IV</c:v>
                  </c:pt>
                  <c:pt idx="21">
                    <c:v>V</c:v>
                  </c:pt>
                  <c:pt idx="22">
                    <c:v>VI</c:v>
                  </c:pt>
                  <c:pt idx="23">
                    <c:v>VII</c:v>
                  </c:pt>
                  <c:pt idx="24">
                    <c:v>VIII</c:v>
                  </c:pt>
                  <c:pt idx="25">
                    <c:v>IX/18</c:v>
                  </c:pt>
                </c:lvl>
                <c:lvl>
                  <c:pt idx="5">
                    <c:v>2018 он</c:v>
                  </c:pt>
                  <c:pt idx="17">
                    <c:v>2019 он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('oil 2019-09-17'!$D$5:$D$16,'oil 2019-09-17'!$D$18:$D$29,'oil 2019-09-17'!$D$31:$D$42)</c15:sqref>
                  </c15:fullRef>
                </c:ext>
              </c:extLst>
              <c:f>('oil 2019-09-17'!$D$12:$D$16,'oil 2019-09-17'!$D$18:$D$29,'oil 2019-09-17'!$D$31:$D$39)</c:f>
              <c:numCache>
                <c:formatCode>_(* #,##0.00_);_(* \(#,##0.00\);_(* "-"??_);_(@_)</c:formatCode>
                <c:ptCount val="26"/>
                <c:pt idx="0">
                  <c:v>705448</c:v>
                </c:pt>
                <c:pt idx="1">
                  <c:v>568578</c:v>
                </c:pt>
                <c:pt idx="2">
                  <c:v>671318</c:v>
                </c:pt>
                <c:pt idx="3">
                  <c:v>632887</c:v>
                </c:pt>
                <c:pt idx="4">
                  <c:v>564799</c:v>
                </c:pt>
                <c:pt idx="5">
                  <c:v>558231.9</c:v>
                </c:pt>
                <c:pt idx="6">
                  <c:v>451700.55000000005</c:v>
                </c:pt>
                <c:pt idx="7">
                  <c:v>621218.56000000006</c:v>
                </c:pt>
                <c:pt idx="8">
                  <c:v>579017.48</c:v>
                </c:pt>
                <c:pt idx="9">
                  <c:v>555442.83000000007</c:v>
                </c:pt>
                <c:pt idx="10">
                  <c:v>541817.51</c:v>
                </c:pt>
                <c:pt idx="11">
                  <c:v>543628.84</c:v>
                </c:pt>
                <c:pt idx="12">
                  <c:v>537237.93000000005</c:v>
                </c:pt>
                <c:pt idx="13">
                  <c:v>415132.69</c:v>
                </c:pt>
                <c:pt idx="14">
                  <c:v>156157</c:v>
                </c:pt>
                <c:pt idx="15">
                  <c:v>698891</c:v>
                </c:pt>
                <c:pt idx="16">
                  <c:v>521584</c:v>
                </c:pt>
                <c:pt idx="17">
                  <c:v>533837</c:v>
                </c:pt>
                <c:pt idx="18">
                  <c:v>477824</c:v>
                </c:pt>
                <c:pt idx="19">
                  <c:v>609105</c:v>
                </c:pt>
                <c:pt idx="20">
                  <c:v>484692</c:v>
                </c:pt>
                <c:pt idx="21">
                  <c:v>521787</c:v>
                </c:pt>
                <c:pt idx="22">
                  <c:v>549608</c:v>
                </c:pt>
                <c:pt idx="23">
                  <c:v>548597</c:v>
                </c:pt>
                <c:pt idx="24">
                  <c:v>564565</c:v>
                </c:pt>
                <c:pt idx="25">
                  <c:v>364539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F6-492E-9FC6-DFD124288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237520"/>
        <c:axId val="119245360"/>
      </c:barChart>
      <c:catAx>
        <c:axId val="119237520"/>
        <c:scaling>
          <c:orientation val="minMax"/>
        </c:scaling>
        <c:delete val="0"/>
        <c:axPos val="b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minorGridlines>
          <c:spPr>
            <a:ln>
              <a:solidFill>
                <a:schemeClr val="tx1">
                  <a:lumMod val="5000"/>
                  <a:lumOff val="95000"/>
                </a:schemeClr>
              </a:soli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9245360"/>
        <c:crossesAt val="0"/>
        <c:auto val="1"/>
        <c:lblAlgn val="ctr"/>
        <c:lblOffset val="100"/>
        <c:noMultiLvlLbl val="0"/>
      </c:catAx>
      <c:valAx>
        <c:axId val="119245360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minorGridlines>
          <c:spPr>
            <a:ln>
              <a:solidFill>
                <a:schemeClr val="tx1">
                  <a:lumMod val="5000"/>
                  <a:lumOff val="95000"/>
                </a:schemeClr>
              </a:solidFill>
            </a:ln>
            <a:effectLst/>
          </c:spPr>
        </c:min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9237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n-MN"/>
              <a:t>Дэлхийн зах зээл дээрх газрын тосны спот үнэ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'oil 2019-09-17'!$C$47:$C$48</c:f>
              <c:strCache>
                <c:ptCount val="2"/>
                <c:pt idx="0">
                  <c:v>Нью-Йорк</c:v>
                </c:pt>
                <c:pt idx="1">
                  <c:v>WTI bbl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6"/>
              </a:solidFill>
              <a:ln w="9525">
                <a:solidFill>
                  <a:schemeClr val="accent6"/>
                </a:solidFill>
                <a:round/>
              </a:ln>
              <a:effectLst/>
            </c:spPr>
          </c:marker>
          <c:cat>
            <c:numRef>
              <c:f>'oil 2019-09-17'!$B$49:$B$208</c:f>
              <c:numCache>
                <c:formatCode>yyyy/mm/dd;@</c:formatCode>
                <c:ptCount val="160"/>
                <c:pt idx="0">
                  <c:v>42587</c:v>
                </c:pt>
                <c:pt idx="1">
                  <c:v>42594</c:v>
                </c:pt>
                <c:pt idx="2">
                  <c:v>42601</c:v>
                </c:pt>
                <c:pt idx="3">
                  <c:v>42608</c:v>
                </c:pt>
                <c:pt idx="4">
                  <c:v>42615</c:v>
                </c:pt>
                <c:pt idx="5">
                  <c:v>42622</c:v>
                </c:pt>
                <c:pt idx="6">
                  <c:v>42629</c:v>
                </c:pt>
                <c:pt idx="7">
                  <c:v>42636</c:v>
                </c:pt>
                <c:pt idx="8">
                  <c:v>42643</c:v>
                </c:pt>
                <c:pt idx="9">
                  <c:v>42650</c:v>
                </c:pt>
                <c:pt idx="10">
                  <c:v>42657</c:v>
                </c:pt>
                <c:pt idx="11">
                  <c:v>42664</c:v>
                </c:pt>
                <c:pt idx="12">
                  <c:v>42671</c:v>
                </c:pt>
                <c:pt idx="13">
                  <c:v>42678</c:v>
                </c:pt>
                <c:pt idx="14">
                  <c:v>42685</c:v>
                </c:pt>
                <c:pt idx="15">
                  <c:v>42692</c:v>
                </c:pt>
                <c:pt idx="16">
                  <c:v>42699</c:v>
                </c:pt>
                <c:pt idx="17">
                  <c:v>42706</c:v>
                </c:pt>
                <c:pt idx="18">
                  <c:v>42713</c:v>
                </c:pt>
                <c:pt idx="19">
                  <c:v>42720</c:v>
                </c:pt>
                <c:pt idx="20">
                  <c:v>42727</c:v>
                </c:pt>
                <c:pt idx="21">
                  <c:v>42732</c:v>
                </c:pt>
                <c:pt idx="22">
                  <c:v>42741</c:v>
                </c:pt>
                <c:pt idx="23">
                  <c:v>42748</c:v>
                </c:pt>
                <c:pt idx="24">
                  <c:v>42755</c:v>
                </c:pt>
                <c:pt idx="25">
                  <c:v>42762</c:v>
                </c:pt>
                <c:pt idx="26">
                  <c:v>42769</c:v>
                </c:pt>
                <c:pt idx="27">
                  <c:v>42776</c:v>
                </c:pt>
                <c:pt idx="28">
                  <c:v>42783</c:v>
                </c:pt>
                <c:pt idx="29">
                  <c:v>42790</c:v>
                </c:pt>
                <c:pt idx="30">
                  <c:v>42797</c:v>
                </c:pt>
                <c:pt idx="31">
                  <c:v>42804</c:v>
                </c:pt>
                <c:pt idx="32">
                  <c:v>42811</c:v>
                </c:pt>
                <c:pt idx="33">
                  <c:v>42818</c:v>
                </c:pt>
                <c:pt idx="34">
                  <c:v>42825</c:v>
                </c:pt>
                <c:pt idx="35">
                  <c:v>42832</c:v>
                </c:pt>
                <c:pt idx="36">
                  <c:v>42838</c:v>
                </c:pt>
                <c:pt idx="37">
                  <c:v>42846</c:v>
                </c:pt>
                <c:pt idx="38">
                  <c:v>42853</c:v>
                </c:pt>
                <c:pt idx="39">
                  <c:v>42860</c:v>
                </c:pt>
                <c:pt idx="40">
                  <c:v>42867</c:v>
                </c:pt>
                <c:pt idx="41">
                  <c:v>42874</c:v>
                </c:pt>
                <c:pt idx="42">
                  <c:v>42881</c:v>
                </c:pt>
                <c:pt idx="43">
                  <c:v>42888</c:v>
                </c:pt>
                <c:pt idx="44">
                  <c:v>42895</c:v>
                </c:pt>
                <c:pt idx="45">
                  <c:v>42902</c:v>
                </c:pt>
                <c:pt idx="46">
                  <c:v>42909</c:v>
                </c:pt>
                <c:pt idx="47">
                  <c:v>42916</c:v>
                </c:pt>
                <c:pt idx="48">
                  <c:v>42930</c:v>
                </c:pt>
                <c:pt idx="49">
                  <c:v>42937</c:v>
                </c:pt>
                <c:pt idx="50">
                  <c:v>42944</c:v>
                </c:pt>
                <c:pt idx="51">
                  <c:v>42951</c:v>
                </c:pt>
                <c:pt idx="52">
                  <c:v>42958</c:v>
                </c:pt>
                <c:pt idx="53">
                  <c:v>42965</c:v>
                </c:pt>
                <c:pt idx="54">
                  <c:v>42972</c:v>
                </c:pt>
                <c:pt idx="55">
                  <c:v>42979</c:v>
                </c:pt>
                <c:pt idx="56">
                  <c:v>42986</c:v>
                </c:pt>
                <c:pt idx="57">
                  <c:v>42993</c:v>
                </c:pt>
                <c:pt idx="58">
                  <c:v>43000</c:v>
                </c:pt>
                <c:pt idx="59">
                  <c:v>43007</c:v>
                </c:pt>
                <c:pt idx="60">
                  <c:v>43014</c:v>
                </c:pt>
                <c:pt idx="61">
                  <c:v>43021</c:v>
                </c:pt>
                <c:pt idx="62">
                  <c:v>43028</c:v>
                </c:pt>
                <c:pt idx="63">
                  <c:v>43035</c:v>
                </c:pt>
                <c:pt idx="64">
                  <c:v>43042</c:v>
                </c:pt>
                <c:pt idx="65">
                  <c:v>43049</c:v>
                </c:pt>
                <c:pt idx="66">
                  <c:v>43056</c:v>
                </c:pt>
                <c:pt idx="67">
                  <c:v>43063</c:v>
                </c:pt>
                <c:pt idx="68">
                  <c:v>43070</c:v>
                </c:pt>
                <c:pt idx="69">
                  <c:v>43077</c:v>
                </c:pt>
                <c:pt idx="70">
                  <c:v>43084</c:v>
                </c:pt>
                <c:pt idx="71">
                  <c:v>43091</c:v>
                </c:pt>
                <c:pt idx="72">
                  <c:v>43098</c:v>
                </c:pt>
                <c:pt idx="73">
                  <c:v>43105</c:v>
                </c:pt>
                <c:pt idx="74">
                  <c:v>43112</c:v>
                </c:pt>
                <c:pt idx="75">
                  <c:v>43123</c:v>
                </c:pt>
                <c:pt idx="76">
                  <c:v>43126</c:v>
                </c:pt>
                <c:pt idx="77">
                  <c:v>43133</c:v>
                </c:pt>
                <c:pt idx="78">
                  <c:v>43140</c:v>
                </c:pt>
                <c:pt idx="79">
                  <c:v>43147</c:v>
                </c:pt>
                <c:pt idx="80">
                  <c:v>43157</c:v>
                </c:pt>
                <c:pt idx="81">
                  <c:v>43161</c:v>
                </c:pt>
                <c:pt idx="82">
                  <c:v>43168</c:v>
                </c:pt>
                <c:pt idx="83">
                  <c:v>43175</c:v>
                </c:pt>
                <c:pt idx="84">
                  <c:v>43182</c:v>
                </c:pt>
                <c:pt idx="85">
                  <c:v>43193</c:v>
                </c:pt>
                <c:pt idx="86">
                  <c:v>43200</c:v>
                </c:pt>
                <c:pt idx="87">
                  <c:v>43207</c:v>
                </c:pt>
                <c:pt idx="88">
                  <c:v>43214</c:v>
                </c:pt>
                <c:pt idx="89">
                  <c:v>43224</c:v>
                </c:pt>
                <c:pt idx="90">
                  <c:v>43231</c:v>
                </c:pt>
                <c:pt idx="91">
                  <c:v>43238</c:v>
                </c:pt>
                <c:pt idx="92">
                  <c:v>43245</c:v>
                </c:pt>
                <c:pt idx="93">
                  <c:v>43252</c:v>
                </c:pt>
                <c:pt idx="94">
                  <c:v>43259</c:v>
                </c:pt>
                <c:pt idx="95">
                  <c:v>43266</c:v>
                </c:pt>
                <c:pt idx="96">
                  <c:v>43277</c:v>
                </c:pt>
                <c:pt idx="97">
                  <c:v>43284</c:v>
                </c:pt>
                <c:pt idx="98">
                  <c:v>43287</c:v>
                </c:pt>
                <c:pt idx="99">
                  <c:v>43294</c:v>
                </c:pt>
                <c:pt idx="100">
                  <c:v>43301</c:v>
                </c:pt>
                <c:pt idx="101">
                  <c:v>43308</c:v>
                </c:pt>
                <c:pt idx="102">
                  <c:v>43315</c:v>
                </c:pt>
                <c:pt idx="103">
                  <c:v>43322</c:v>
                </c:pt>
                <c:pt idx="104">
                  <c:v>43329</c:v>
                </c:pt>
                <c:pt idx="105">
                  <c:v>43336</c:v>
                </c:pt>
                <c:pt idx="106">
                  <c:v>43343</c:v>
                </c:pt>
                <c:pt idx="107">
                  <c:v>43350</c:v>
                </c:pt>
                <c:pt idx="108">
                  <c:v>43357</c:v>
                </c:pt>
                <c:pt idx="109">
                  <c:v>43364</c:v>
                </c:pt>
                <c:pt idx="110">
                  <c:v>43371</c:v>
                </c:pt>
                <c:pt idx="111">
                  <c:v>43378</c:v>
                </c:pt>
                <c:pt idx="112">
                  <c:v>43385</c:v>
                </c:pt>
                <c:pt idx="113">
                  <c:v>43392</c:v>
                </c:pt>
                <c:pt idx="114">
                  <c:v>43399</c:v>
                </c:pt>
                <c:pt idx="115">
                  <c:v>43417</c:v>
                </c:pt>
                <c:pt idx="116">
                  <c:v>43424</c:v>
                </c:pt>
                <c:pt idx="117">
                  <c:v>43431</c:v>
                </c:pt>
                <c:pt idx="118">
                  <c:v>43434</c:v>
                </c:pt>
                <c:pt idx="119">
                  <c:v>43445</c:v>
                </c:pt>
                <c:pt idx="120">
                  <c:v>43448</c:v>
                </c:pt>
                <c:pt idx="121">
                  <c:v>43455</c:v>
                </c:pt>
                <c:pt idx="122">
                  <c:v>43462</c:v>
                </c:pt>
                <c:pt idx="123">
                  <c:v>43469</c:v>
                </c:pt>
                <c:pt idx="124">
                  <c:v>43476</c:v>
                </c:pt>
                <c:pt idx="125">
                  <c:v>43483</c:v>
                </c:pt>
                <c:pt idx="126">
                  <c:v>43493</c:v>
                </c:pt>
                <c:pt idx="127">
                  <c:v>43500</c:v>
                </c:pt>
                <c:pt idx="128">
                  <c:v>43507</c:v>
                </c:pt>
                <c:pt idx="129">
                  <c:v>43515</c:v>
                </c:pt>
                <c:pt idx="130">
                  <c:v>43521</c:v>
                </c:pt>
                <c:pt idx="131">
                  <c:v>43164</c:v>
                </c:pt>
                <c:pt idx="132">
                  <c:v>43171</c:v>
                </c:pt>
                <c:pt idx="133">
                  <c:v>43543</c:v>
                </c:pt>
                <c:pt idx="134">
                  <c:v>43550</c:v>
                </c:pt>
                <c:pt idx="135">
                  <c:v>43557</c:v>
                </c:pt>
                <c:pt idx="136">
                  <c:v>43564</c:v>
                </c:pt>
                <c:pt idx="137">
                  <c:v>43571</c:v>
                </c:pt>
                <c:pt idx="138">
                  <c:v>43578</c:v>
                </c:pt>
                <c:pt idx="139">
                  <c:v>43585</c:v>
                </c:pt>
                <c:pt idx="140">
                  <c:v>43592</c:v>
                </c:pt>
                <c:pt idx="141">
                  <c:v>43599</c:v>
                </c:pt>
                <c:pt idx="142">
                  <c:v>43605</c:v>
                </c:pt>
                <c:pt idx="143">
                  <c:v>43613</c:v>
                </c:pt>
                <c:pt idx="144">
                  <c:v>43620</c:v>
                </c:pt>
                <c:pt idx="145">
                  <c:v>43627</c:v>
                </c:pt>
                <c:pt idx="146">
                  <c:v>43634</c:v>
                </c:pt>
                <c:pt idx="147">
                  <c:v>43641</c:v>
                </c:pt>
                <c:pt idx="148">
                  <c:v>43648</c:v>
                </c:pt>
                <c:pt idx="149">
                  <c:v>43655</c:v>
                </c:pt>
                <c:pt idx="150">
                  <c:v>43662</c:v>
                </c:pt>
                <c:pt idx="151">
                  <c:v>43669</c:v>
                </c:pt>
                <c:pt idx="152">
                  <c:v>43676</c:v>
                </c:pt>
                <c:pt idx="153">
                  <c:v>43683</c:v>
                </c:pt>
                <c:pt idx="154">
                  <c:v>43690</c:v>
                </c:pt>
                <c:pt idx="155">
                  <c:v>43697</c:v>
                </c:pt>
                <c:pt idx="156">
                  <c:v>43704</c:v>
                </c:pt>
                <c:pt idx="157">
                  <c:v>43710</c:v>
                </c:pt>
                <c:pt idx="158">
                  <c:v>43718</c:v>
                </c:pt>
                <c:pt idx="159">
                  <c:v>43725</c:v>
                </c:pt>
              </c:numCache>
            </c:numRef>
          </c:cat>
          <c:val>
            <c:numRef>
              <c:f>'oil 2019-09-17'!$C$49:$C$208</c:f>
              <c:numCache>
                <c:formatCode>General</c:formatCode>
                <c:ptCount val="160"/>
                <c:pt idx="0">
                  <c:v>41.75</c:v>
                </c:pt>
                <c:pt idx="1">
                  <c:v>44.42</c:v>
                </c:pt>
                <c:pt idx="2">
                  <c:v>48.39</c:v>
                </c:pt>
                <c:pt idx="3">
                  <c:v>47.64</c:v>
                </c:pt>
                <c:pt idx="4">
                  <c:v>44.24</c:v>
                </c:pt>
                <c:pt idx="5">
                  <c:v>45.66</c:v>
                </c:pt>
                <c:pt idx="6">
                  <c:v>42.48</c:v>
                </c:pt>
                <c:pt idx="7">
                  <c:v>44.48</c:v>
                </c:pt>
                <c:pt idx="8">
                  <c:v>47.82</c:v>
                </c:pt>
                <c:pt idx="9">
                  <c:v>49.61</c:v>
                </c:pt>
                <c:pt idx="10">
                  <c:v>49.95</c:v>
                </c:pt>
                <c:pt idx="11">
                  <c:v>50.5</c:v>
                </c:pt>
                <c:pt idx="12">
                  <c:v>48.6</c:v>
                </c:pt>
                <c:pt idx="13">
                  <c:v>44.02</c:v>
                </c:pt>
                <c:pt idx="14">
                  <c:v>43.26</c:v>
                </c:pt>
                <c:pt idx="15">
                  <c:v>45.84</c:v>
                </c:pt>
                <c:pt idx="16">
                  <c:v>46.06</c:v>
                </c:pt>
                <c:pt idx="17">
                  <c:v>51.98</c:v>
                </c:pt>
                <c:pt idx="18">
                  <c:v>52.83</c:v>
                </c:pt>
                <c:pt idx="19">
                  <c:v>51.9</c:v>
                </c:pt>
                <c:pt idx="20">
                  <c:v>53.02</c:v>
                </c:pt>
                <c:pt idx="21">
                  <c:v>54.81</c:v>
                </c:pt>
                <c:pt idx="22">
                  <c:v>54.64</c:v>
                </c:pt>
                <c:pt idx="23">
                  <c:v>52.37</c:v>
                </c:pt>
                <c:pt idx="24">
                  <c:v>53.47</c:v>
                </c:pt>
                <c:pt idx="25">
                  <c:v>53.97</c:v>
                </c:pt>
                <c:pt idx="26">
                  <c:v>54.38</c:v>
                </c:pt>
                <c:pt idx="27">
                  <c:v>54.51</c:v>
                </c:pt>
                <c:pt idx="28">
                  <c:v>53.7</c:v>
                </c:pt>
                <c:pt idx="29">
                  <c:v>52.89</c:v>
                </c:pt>
                <c:pt idx="30">
                  <c:v>52.93</c:v>
                </c:pt>
                <c:pt idx="31">
                  <c:v>47.94</c:v>
                </c:pt>
                <c:pt idx="32">
                  <c:v>48.78</c:v>
                </c:pt>
                <c:pt idx="33">
                  <c:v>47.97</c:v>
                </c:pt>
                <c:pt idx="34">
                  <c:v>49.55</c:v>
                </c:pt>
                <c:pt idx="35">
                  <c:v>51.04</c:v>
                </c:pt>
                <c:pt idx="36">
                  <c:v>51.68</c:v>
                </c:pt>
                <c:pt idx="37">
                  <c:v>48.77</c:v>
                </c:pt>
                <c:pt idx="38">
                  <c:v>48.53</c:v>
                </c:pt>
                <c:pt idx="39">
                  <c:v>46.22</c:v>
                </c:pt>
                <c:pt idx="40">
                  <c:v>47.29</c:v>
                </c:pt>
                <c:pt idx="41" formatCode="0.00">
                  <c:v>50.13</c:v>
                </c:pt>
                <c:pt idx="42" formatCode="0.00">
                  <c:v>49.2</c:v>
                </c:pt>
                <c:pt idx="43" formatCode="0.00">
                  <c:v>46.96</c:v>
                </c:pt>
                <c:pt idx="44" formatCode="0.00">
                  <c:v>45.13</c:v>
                </c:pt>
                <c:pt idx="45" formatCode="0.00">
                  <c:v>43.74</c:v>
                </c:pt>
                <c:pt idx="46">
                  <c:v>41.69</c:v>
                </c:pt>
                <c:pt idx="47">
                  <c:v>46.04</c:v>
                </c:pt>
                <c:pt idx="48">
                  <c:v>46.54</c:v>
                </c:pt>
                <c:pt idx="49">
                  <c:v>48.56</c:v>
                </c:pt>
                <c:pt idx="50">
                  <c:v>48.83</c:v>
                </c:pt>
                <c:pt idx="51">
                  <c:v>48.27</c:v>
                </c:pt>
                <c:pt idx="52">
                  <c:v>49.06</c:v>
                </c:pt>
                <c:pt idx="53">
                  <c:v>49.06</c:v>
                </c:pt>
                <c:pt idx="54">
                  <c:v>47.43</c:v>
                </c:pt>
                <c:pt idx="55">
                  <c:v>47.39</c:v>
                </c:pt>
                <c:pt idx="56">
                  <c:v>46.23</c:v>
                </c:pt>
                <c:pt idx="57">
                  <c:v>49.91</c:v>
                </c:pt>
                <c:pt idx="58" formatCode="0.00">
                  <c:v>50.66</c:v>
                </c:pt>
                <c:pt idx="59" formatCode="0.00">
                  <c:v>51.22</c:v>
                </c:pt>
                <c:pt idx="60" formatCode="0.00">
                  <c:v>49.870000000000005</c:v>
                </c:pt>
                <c:pt idx="61" formatCode="0.00">
                  <c:v>51.5</c:v>
                </c:pt>
                <c:pt idx="62" formatCode="0.00">
                  <c:v>51.47</c:v>
                </c:pt>
                <c:pt idx="63">
                  <c:v>54.3</c:v>
                </c:pt>
                <c:pt idx="64">
                  <c:v>55.99</c:v>
                </c:pt>
                <c:pt idx="65">
                  <c:v>57.09</c:v>
                </c:pt>
                <c:pt idx="66">
                  <c:v>56.8</c:v>
                </c:pt>
                <c:pt idx="67">
                  <c:v>58.95</c:v>
                </c:pt>
                <c:pt idx="68">
                  <c:v>58.91</c:v>
                </c:pt>
                <c:pt idx="69">
                  <c:v>57.51</c:v>
                </c:pt>
                <c:pt idx="70">
                  <c:v>57.3</c:v>
                </c:pt>
                <c:pt idx="71">
                  <c:v>59.67</c:v>
                </c:pt>
                <c:pt idx="72">
                  <c:v>61.02</c:v>
                </c:pt>
                <c:pt idx="73">
                  <c:v>62.39</c:v>
                </c:pt>
                <c:pt idx="74">
                  <c:v>65.849999999999994</c:v>
                </c:pt>
                <c:pt idx="75">
                  <c:v>64.42</c:v>
                </c:pt>
                <c:pt idx="76">
                  <c:v>66.44</c:v>
                </c:pt>
                <c:pt idx="77">
                  <c:v>65.45</c:v>
                </c:pt>
                <c:pt idx="78">
                  <c:v>58.8</c:v>
                </c:pt>
                <c:pt idx="79">
                  <c:v>61.68</c:v>
                </c:pt>
                <c:pt idx="80">
                  <c:v>63.91</c:v>
                </c:pt>
                <c:pt idx="81">
                  <c:v>61.25</c:v>
                </c:pt>
                <c:pt idx="82">
                  <c:v>62.04</c:v>
                </c:pt>
                <c:pt idx="83">
                  <c:v>62.34</c:v>
                </c:pt>
                <c:pt idx="84">
                  <c:v>65.72</c:v>
                </c:pt>
                <c:pt idx="85">
                  <c:v>63.14</c:v>
                </c:pt>
                <c:pt idx="86">
                  <c:v>63.76</c:v>
                </c:pt>
                <c:pt idx="87">
                  <c:v>66.400000000000006</c:v>
                </c:pt>
                <c:pt idx="88">
                  <c:v>68.239999999999995</c:v>
                </c:pt>
                <c:pt idx="89">
                  <c:v>69.72</c:v>
                </c:pt>
                <c:pt idx="90">
                  <c:v>70.7</c:v>
                </c:pt>
                <c:pt idx="91">
                  <c:v>71.28</c:v>
                </c:pt>
                <c:pt idx="92">
                  <c:v>67.540000000000006</c:v>
                </c:pt>
                <c:pt idx="93">
                  <c:v>66.47</c:v>
                </c:pt>
                <c:pt idx="94">
                  <c:v>65.69</c:v>
                </c:pt>
                <c:pt idx="95">
                  <c:v>66.69</c:v>
                </c:pt>
                <c:pt idx="96">
                  <c:v>66.430000000000007</c:v>
                </c:pt>
                <c:pt idx="97">
                  <c:v>74.150000000000006</c:v>
                </c:pt>
                <c:pt idx="98">
                  <c:v>73.92</c:v>
                </c:pt>
                <c:pt idx="99">
                  <c:v>71.010000000000005</c:v>
                </c:pt>
                <c:pt idx="100">
                  <c:v>68.260000000000005</c:v>
                </c:pt>
                <c:pt idx="101">
                  <c:v>68.69</c:v>
                </c:pt>
                <c:pt idx="102">
                  <c:v>68.489999999999995</c:v>
                </c:pt>
                <c:pt idx="103">
                  <c:v>67.63</c:v>
                </c:pt>
                <c:pt idx="104">
                  <c:v>65.209999999999994</c:v>
                </c:pt>
                <c:pt idx="105">
                  <c:v>67.83</c:v>
                </c:pt>
                <c:pt idx="106">
                  <c:v>69.8</c:v>
                </c:pt>
                <c:pt idx="107">
                  <c:v>67.75</c:v>
                </c:pt>
                <c:pt idx="108">
                  <c:v>68.989999999999995</c:v>
                </c:pt>
                <c:pt idx="109">
                  <c:v>70.78</c:v>
                </c:pt>
                <c:pt idx="110">
                  <c:v>73.25</c:v>
                </c:pt>
                <c:pt idx="111">
                  <c:v>76.41</c:v>
                </c:pt>
                <c:pt idx="112">
                  <c:v>71.34</c:v>
                </c:pt>
                <c:pt idx="113">
                  <c:v>69.28</c:v>
                </c:pt>
                <c:pt idx="114">
                  <c:v>67.59</c:v>
                </c:pt>
                <c:pt idx="115">
                  <c:v>59.06</c:v>
                </c:pt>
                <c:pt idx="116">
                  <c:v>57.03</c:v>
                </c:pt>
                <c:pt idx="117">
                  <c:v>51.22</c:v>
                </c:pt>
                <c:pt idx="118">
                  <c:v>50.93</c:v>
                </c:pt>
                <c:pt idx="119">
                  <c:v>51.03</c:v>
                </c:pt>
                <c:pt idx="120">
                  <c:v>51.2</c:v>
                </c:pt>
                <c:pt idx="121">
                  <c:v>45.59</c:v>
                </c:pt>
                <c:pt idx="122">
                  <c:v>45.33</c:v>
                </c:pt>
                <c:pt idx="123">
                  <c:v>47.96</c:v>
                </c:pt>
                <c:pt idx="124">
                  <c:v>51.59</c:v>
                </c:pt>
                <c:pt idx="125">
                  <c:v>54.04</c:v>
                </c:pt>
                <c:pt idx="126">
                  <c:v>52.13</c:v>
                </c:pt>
                <c:pt idx="127">
                  <c:v>55.18</c:v>
                </c:pt>
                <c:pt idx="128">
                  <c:v>52.24</c:v>
                </c:pt>
                <c:pt idx="129">
                  <c:v>56.1</c:v>
                </c:pt>
                <c:pt idx="130">
                  <c:v>55.22</c:v>
                </c:pt>
                <c:pt idx="131">
                  <c:v>56.39</c:v>
                </c:pt>
                <c:pt idx="132">
                  <c:v>57</c:v>
                </c:pt>
                <c:pt idx="133">
                  <c:v>59.3</c:v>
                </c:pt>
                <c:pt idx="134">
                  <c:v>58.59</c:v>
                </c:pt>
                <c:pt idx="135">
                  <c:v>61.74</c:v>
                </c:pt>
                <c:pt idx="136">
                  <c:v>64.510000000000005</c:v>
                </c:pt>
                <c:pt idx="137">
                  <c:v>63.25</c:v>
                </c:pt>
                <c:pt idx="138">
                  <c:v>66.05</c:v>
                </c:pt>
                <c:pt idx="139">
                  <c:v>63.65</c:v>
                </c:pt>
                <c:pt idx="140">
                  <c:v>62.46</c:v>
                </c:pt>
                <c:pt idx="141">
                  <c:v>61.15</c:v>
                </c:pt>
                <c:pt idx="142">
                  <c:v>63.75</c:v>
                </c:pt>
                <c:pt idx="143">
                  <c:v>59.11</c:v>
                </c:pt>
                <c:pt idx="144">
                  <c:v>52.9</c:v>
                </c:pt>
                <c:pt idx="145">
                  <c:v>53.6</c:v>
                </c:pt>
                <c:pt idx="146">
                  <c:v>51.87</c:v>
                </c:pt>
                <c:pt idx="147">
                  <c:v>57.79</c:v>
                </c:pt>
                <c:pt idx="148">
                  <c:v>58.79</c:v>
                </c:pt>
                <c:pt idx="149">
                  <c:v>57.46</c:v>
                </c:pt>
                <c:pt idx="150">
                  <c:v>59.47</c:v>
                </c:pt>
                <c:pt idx="151">
                  <c:v>56.21</c:v>
                </c:pt>
                <c:pt idx="152">
                  <c:v>57.21</c:v>
                </c:pt>
                <c:pt idx="153">
                  <c:v>54.19</c:v>
                </c:pt>
                <c:pt idx="154">
                  <c:v>54.8</c:v>
                </c:pt>
                <c:pt idx="155">
                  <c:v>56.2</c:v>
                </c:pt>
                <c:pt idx="156">
                  <c:v>53.92</c:v>
                </c:pt>
                <c:pt idx="157">
                  <c:v>54.84</c:v>
                </c:pt>
                <c:pt idx="158">
                  <c:v>54.24</c:v>
                </c:pt>
                <c:pt idx="159">
                  <c:v>62.03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F9-49F8-9D12-246F9AB1953F}"/>
            </c:ext>
          </c:extLst>
        </c:ser>
        <c:ser>
          <c:idx val="1"/>
          <c:order val="1"/>
          <c:tx>
            <c:strRef>
              <c:f>'oil 2019-09-17'!$D$47:$D$48</c:f>
              <c:strCache>
                <c:ptCount val="2"/>
                <c:pt idx="0">
                  <c:v>Лондон</c:v>
                </c:pt>
                <c:pt idx="1">
                  <c:v>BRENT bbl</c:v>
                </c:pt>
              </c:strCache>
            </c:strRef>
          </c:tx>
          <c:spPr>
            <a:ln w="22225" cap="rnd">
              <a:solidFill>
                <a:schemeClr val="accent5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5"/>
              </a:solidFill>
              <a:ln w="9525">
                <a:solidFill>
                  <a:schemeClr val="accent5"/>
                </a:solidFill>
                <a:round/>
              </a:ln>
              <a:effectLst/>
            </c:spPr>
          </c:marker>
          <c:dLbls>
            <c:dLbl>
              <c:idx val="0"/>
              <c:layout>
                <c:manualLayout>
                  <c:x val="-4.9138569823199293E-2"/>
                  <c:y val="-2.60756157267308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90-4B0D-A908-70F391AC386D}"/>
                </c:ext>
              </c:extLst>
            </c:dLbl>
            <c:dLbl>
              <c:idx val="1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290-4B0D-A908-70F391AC38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'oil 2019-09-17'!$B$49:$B$208</c:f>
              <c:numCache>
                <c:formatCode>yyyy/mm/dd;@</c:formatCode>
                <c:ptCount val="160"/>
                <c:pt idx="0">
                  <c:v>42587</c:v>
                </c:pt>
                <c:pt idx="1">
                  <c:v>42594</c:v>
                </c:pt>
                <c:pt idx="2">
                  <c:v>42601</c:v>
                </c:pt>
                <c:pt idx="3">
                  <c:v>42608</c:v>
                </c:pt>
                <c:pt idx="4">
                  <c:v>42615</c:v>
                </c:pt>
                <c:pt idx="5">
                  <c:v>42622</c:v>
                </c:pt>
                <c:pt idx="6">
                  <c:v>42629</c:v>
                </c:pt>
                <c:pt idx="7">
                  <c:v>42636</c:v>
                </c:pt>
                <c:pt idx="8">
                  <c:v>42643</c:v>
                </c:pt>
                <c:pt idx="9">
                  <c:v>42650</c:v>
                </c:pt>
                <c:pt idx="10">
                  <c:v>42657</c:v>
                </c:pt>
                <c:pt idx="11">
                  <c:v>42664</c:v>
                </c:pt>
                <c:pt idx="12">
                  <c:v>42671</c:v>
                </c:pt>
                <c:pt idx="13">
                  <c:v>42678</c:v>
                </c:pt>
                <c:pt idx="14">
                  <c:v>42685</c:v>
                </c:pt>
                <c:pt idx="15">
                  <c:v>42692</c:v>
                </c:pt>
                <c:pt idx="16">
                  <c:v>42699</c:v>
                </c:pt>
                <c:pt idx="17">
                  <c:v>42706</c:v>
                </c:pt>
                <c:pt idx="18">
                  <c:v>42713</c:v>
                </c:pt>
                <c:pt idx="19">
                  <c:v>42720</c:v>
                </c:pt>
                <c:pt idx="20">
                  <c:v>42727</c:v>
                </c:pt>
                <c:pt idx="21">
                  <c:v>42732</c:v>
                </c:pt>
                <c:pt idx="22">
                  <c:v>42741</c:v>
                </c:pt>
                <c:pt idx="23">
                  <c:v>42748</c:v>
                </c:pt>
                <c:pt idx="24">
                  <c:v>42755</c:v>
                </c:pt>
                <c:pt idx="25">
                  <c:v>42762</c:v>
                </c:pt>
                <c:pt idx="26">
                  <c:v>42769</c:v>
                </c:pt>
                <c:pt idx="27">
                  <c:v>42776</c:v>
                </c:pt>
                <c:pt idx="28">
                  <c:v>42783</c:v>
                </c:pt>
                <c:pt idx="29">
                  <c:v>42790</c:v>
                </c:pt>
                <c:pt idx="30">
                  <c:v>42797</c:v>
                </c:pt>
                <c:pt idx="31">
                  <c:v>42804</c:v>
                </c:pt>
                <c:pt idx="32">
                  <c:v>42811</c:v>
                </c:pt>
                <c:pt idx="33">
                  <c:v>42818</c:v>
                </c:pt>
                <c:pt idx="34">
                  <c:v>42825</c:v>
                </c:pt>
                <c:pt idx="35">
                  <c:v>42832</c:v>
                </c:pt>
                <c:pt idx="36">
                  <c:v>42838</c:v>
                </c:pt>
                <c:pt idx="37">
                  <c:v>42846</c:v>
                </c:pt>
                <c:pt idx="38">
                  <c:v>42853</c:v>
                </c:pt>
                <c:pt idx="39">
                  <c:v>42860</c:v>
                </c:pt>
                <c:pt idx="40">
                  <c:v>42867</c:v>
                </c:pt>
                <c:pt idx="41">
                  <c:v>42874</c:v>
                </c:pt>
                <c:pt idx="42">
                  <c:v>42881</c:v>
                </c:pt>
                <c:pt idx="43">
                  <c:v>42888</c:v>
                </c:pt>
                <c:pt idx="44">
                  <c:v>42895</c:v>
                </c:pt>
                <c:pt idx="45">
                  <c:v>42902</c:v>
                </c:pt>
                <c:pt idx="46">
                  <c:v>42909</c:v>
                </c:pt>
                <c:pt idx="47">
                  <c:v>42916</c:v>
                </c:pt>
                <c:pt idx="48">
                  <c:v>42930</c:v>
                </c:pt>
                <c:pt idx="49">
                  <c:v>42937</c:v>
                </c:pt>
                <c:pt idx="50">
                  <c:v>42944</c:v>
                </c:pt>
                <c:pt idx="51">
                  <c:v>42951</c:v>
                </c:pt>
                <c:pt idx="52">
                  <c:v>42958</c:v>
                </c:pt>
                <c:pt idx="53">
                  <c:v>42965</c:v>
                </c:pt>
                <c:pt idx="54">
                  <c:v>42972</c:v>
                </c:pt>
                <c:pt idx="55">
                  <c:v>42979</c:v>
                </c:pt>
                <c:pt idx="56">
                  <c:v>42986</c:v>
                </c:pt>
                <c:pt idx="57">
                  <c:v>42993</c:v>
                </c:pt>
                <c:pt idx="58">
                  <c:v>43000</c:v>
                </c:pt>
                <c:pt idx="59">
                  <c:v>43007</c:v>
                </c:pt>
                <c:pt idx="60">
                  <c:v>43014</c:v>
                </c:pt>
                <c:pt idx="61">
                  <c:v>43021</c:v>
                </c:pt>
                <c:pt idx="62">
                  <c:v>43028</c:v>
                </c:pt>
                <c:pt idx="63">
                  <c:v>43035</c:v>
                </c:pt>
                <c:pt idx="64">
                  <c:v>43042</c:v>
                </c:pt>
                <c:pt idx="65">
                  <c:v>43049</c:v>
                </c:pt>
                <c:pt idx="66">
                  <c:v>43056</c:v>
                </c:pt>
                <c:pt idx="67">
                  <c:v>43063</c:v>
                </c:pt>
                <c:pt idx="68">
                  <c:v>43070</c:v>
                </c:pt>
                <c:pt idx="69">
                  <c:v>43077</c:v>
                </c:pt>
                <c:pt idx="70">
                  <c:v>43084</c:v>
                </c:pt>
                <c:pt idx="71">
                  <c:v>43091</c:v>
                </c:pt>
                <c:pt idx="72">
                  <c:v>43098</c:v>
                </c:pt>
                <c:pt idx="73">
                  <c:v>43105</c:v>
                </c:pt>
                <c:pt idx="74">
                  <c:v>43112</c:v>
                </c:pt>
                <c:pt idx="75">
                  <c:v>43123</c:v>
                </c:pt>
                <c:pt idx="76">
                  <c:v>43126</c:v>
                </c:pt>
                <c:pt idx="77">
                  <c:v>43133</c:v>
                </c:pt>
                <c:pt idx="78">
                  <c:v>43140</c:v>
                </c:pt>
                <c:pt idx="79">
                  <c:v>43147</c:v>
                </c:pt>
                <c:pt idx="80">
                  <c:v>43157</c:v>
                </c:pt>
                <c:pt idx="81">
                  <c:v>43161</c:v>
                </c:pt>
                <c:pt idx="82">
                  <c:v>43168</c:v>
                </c:pt>
                <c:pt idx="83">
                  <c:v>43175</c:v>
                </c:pt>
                <c:pt idx="84">
                  <c:v>43182</c:v>
                </c:pt>
                <c:pt idx="85">
                  <c:v>43193</c:v>
                </c:pt>
                <c:pt idx="86">
                  <c:v>43200</c:v>
                </c:pt>
                <c:pt idx="87">
                  <c:v>43207</c:v>
                </c:pt>
                <c:pt idx="88">
                  <c:v>43214</c:v>
                </c:pt>
                <c:pt idx="89">
                  <c:v>43224</c:v>
                </c:pt>
                <c:pt idx="90">
                  <c:v>43231</c:v>
                </c:pt>
                <c:pt idx="91">
                  <c:v>43238</c:v>
                </c:pt>
                <c:pt idx="92">
                  <c:v>43245</c:v>
                </c:pt>
                <c:pt idx="93">
                  <c:v>43252</c:v>
                </c:pt>
                <c:pt idx="94">
                  <c:v>43259</c:v>
                </c:pt>
                <c:pt idx="95">
                  <c:v>43266</c:v>
                </c:pt>
                <c:pt idx="96">
                  <c:v>43277</c:v>
                </c:pt>
                <c:pt idx="97">
                  <c:v>43284</c:v>
                </c:pt>
                <c:pt idx="98">
                  <c:v>43287</c:v>
                </c:pt>
                <c:pt idx="99">
                  <c:v>43294</c:v>
                </c:pt>
                <c:pt idx="100">
                  <c:v>43301</c:v>
                </c:pt>
                <c:pt idx="101">
                  <c:v>43308</c:v>
                </c:pt>
                <c:pt idx="102">
                  <c:v>43315</c:v>
                </c:pt>
                <c:pt idx="103">
                  <c:v>43322</c:v>
                </c:pt>
                <c:pt idx="104">
                  <c:v>43329</c:v>
                </c:pt>
                <c:pt idx="105">
                  <c:v>43336</c:v>
                </c:pt>
                <c:pt idx="106">
                  <c:v>43343</c:v>
                </c:pt>
                <c:pt idx="107">
                  <c:v>43350</c:v>
                </c:pt>
                <c:pt idx="108">
                  <c:v>43357</c:v>
                </c:pt>
                <c:pt idx="109">
                  <c:v>43364</c:v>
                </c:pt>
                <c:pt idx="110">
                  <c:v>43371</c:v>
                </c:pt>
                <c:pt idx="111">
                  <c:v>43378</c:v>
                </c:pt>
                <c:pt idx="112">
                  <c:v>43385</c:v>
                </c:pt>
                <c:pt idx="113">
                  <c:v>43392</c:v>
                </c:pt>
                <c:pt idx="114">
                  <c:v>43399</c:v>
                </c:pt>
                <c:pt idx="115">
                  <c:v>43417</c:v>
                </c:pt>
                <c:pt idx="116">
                  <c:v>43424</c:v>
                </c:pt>
                <c:pt idx="117">
                  <c:v>43431</c:v>
                </c:pt>
                <c:pt idx="118">
                  <c:v>43434</c:v>
                </c:pt>
                <c:pt idx="119">
                  <c:v>43445</c:v>
                </c:pt>
                <c:pt idx="120">
                  <c:v>43448</c:v>
                </c:pt>
                <c:pt idx="121">
                  <c:v>43455</c:v>
                </c:pt>
                <c:pt idx="122">
                  <c:v>43462</c:v>
                </c:pt>
                <c:pt idx="123">
                  <c:v>43469</c:v>
                </c:pt>
                <c:pt idx="124">
                  <c:v>43476</c:v>
                </c:pt>
                <c:pt idx="125">
                  <c:v>43483</c:v>
                </c:pt>
                <c:pt idx="126">
                  <c:v>43493</c:v>
                </c:pt>
                <c:pt idx="127">
                  <c:v>43500</c:v>
                </c:pt>
                <c:pt idx="128">
                  <c:v>43507</c:v>
                </c:pt>
                <c:pt idx="129">
                  <c:v>43515</c:v>
                </c:pt>
                <c:pt idx="130">
                  <c:v>43521</c:v>
                </c:pt>
                <c:pt idx="131">
                  <c:v>43164</c:v>
                </c:pt>
                <c:pt idx="132">
                  <c:v>43171</c:v>
                </c:pt>
                <c:pt idx="133">
                  <c:v>43543</c:v>
                </c:pt>
                <c:pt idx="134">
                  <c:v>43550</c:v>
                </c:pt>
                <c:pt idx="135">
                  <c:v>43557</c:v>
                </c:pt>
                <c:pt idx="136">
                  <c:v>43564</c:v>
                </c:pt>
                <c:pt idx="137">
                  <c:v>43571</c:v>
                </c:pt>
                <c:pt idx="138">
                  <c:v>43578</c:v>
                </c:pt>
                <c:pt idx="139">
                  <c:v>43585</c:v>
                </c:pt>
                <c:pt idx="140">
                  <c:v>43592</c:v>
                </c:pt>
                <c:pt idx="141">
                  <c:v>43599</c:v>
                </c:pt>
                <c:pt idx="142">
                  <c:v>43605</c:v>
                </c:pt>
                <c:pt idx="143">
                  <c:v>43613</c:v>
                </c:pt>
                <c:pt idx="144">
                  <c:v>43620</c:v>
                </c:pt>
                <c:pt idx="145">
                  <c:v>43627</c:v>
                </c:pt>
                <c:pt idx="146">
                  <c:v>43634</c:v>
                </c:pt>
                <c:pt idx="147">
                  <c:v>43641</c:v>
                </c:pt>
                <c:pt idx="148">
                  <c:v>43648</c:v>
                </c:pt>
                <c:pt idx="149">
                  <c:v>43655</c:v>
                </c:pt>
                <c:pt idx="150">
                  <c:v>43662</c:v>
                </c:pt>
                <c:pt idx="151">
                  <c:v>43669</c:v>
                </c:pt>
                <c:pt idx="152">
                  <c:v>43676</c:v>
                </c:pt>
                <c:pt idx="153">
                  <c:v>43683</c:v>
                </c:pt>
                <c:pt idx="154">
                  <c:v>43690</c:v>
                </c:pt>
                <c:pt idx="155">
                  <c:v>43697</c:v>
                </c:pt>
                <c:pt idx="156">
                  <c:v>43704</c:v>
                </c:pt>
                <c:pt idx="157">
                  <c:v>43710</c:v>
                </c:pt>
                <c:pt idx="158">
                  <c:v>43718</c:v>
                </c:pt>
                <c:pt idx="159">
                  <c:v>43725</c:v>
                </c:pt>
              </c:numCache>
            </c:numRef>
          </c:cat>
          <c:val>
            <c:numRef>
              <c:f>'oil 2019-09-17'!$D$49:$D$208</c:f>
              <c:numCache>
                <c:formatCode>General</c:formatCode>
                <c:ptCount val="160"/>
                <c:pt idx="0">
                  <c:v>42.01</c:v>
                </c:pt>
                <c:pt idx="1">
                  <c:v>45.49</c:v>
                </c:pt>
                <c:pt idx="2">
                  <c:v>49.7</c:v>
                </c:pt>
                <c:pt idx="3">
                  <c:v>49.92</c:v>
                </c:pt>
                <c:pt idx="4">
                  <c:v>45.84</c:v>
                </c:pt>
                <c:pt idx="5">
                  <c:v>48.3</c:v>
                </c:pt>
                <c:pt idx="6">
                  <c:v>45.81</c:v>
                </c:pt>
                <c:pt idx="7">
                  <c:v>45.89</c:v>
                </c:pt>
                <c:pt idx="8">
                  <c:v>48.12</c:v>
                </c:pt>
                <c:pt idx="9">
                  <c:v>50.3</c:v>
                </c:pt>
                <c:pt idx="10">
                  <c:v>49.79</c:v>
                </c:pt>
                <c:pt idx="11">
                  <c:v>50.24</c:v>
                </c:pt>
                <c:pt idx="12">
                  <c:v>48.92</c:v>
                </c:pt>
                <c:pt idx="13">
                  <c:v>43.11</c:v>
                </c:pt>
                <c:pt idx="14">
                  <c:v>42.46</c:v>
                </c:pt>
                <c:pt idx="15">
                  <c:v>44.44</c:v>
                </c:pt>
                <c:pt idx="16">
                  <c:v>47.24</c:v>
                </c:pt>
                <c:pt idx="17">
                  <c:v>52.52</c:v>
                </c:pt>
                <c:pt idx="18">
                  <c:v>55.69</c:v>
                </c:pt>
                <c:pt idx="19">
                  <c:v>55.21</c:v>
                </c:pt>
                <c:pt idx="20">
                  <c:v>55.16</c:v>
                </c:pt>
                <c:pt idx="21">
                  <c:v>55.405000000000001</c:v>
                </c:pt>
                <c:pt idx="22">
                  <c:v>55.83</c:v>
                </c:pt>
                <c:pt idx="23">
                  <c:v>55.45</c:v>
                </c:pt>
                <c:pt idx="24">
                  <c:v>54.715000000000003</c:v>
                </c:pt>
                <c:pt idx="25">
                  <c:v>54.88</c:v>
                </c:pt>
                <c:pt idx="26">
                  <c:v>56.164999999999999</c:v>
                </c:pt>
                <c:pt idx="27">
                  <c:v>55.625</c:v>
                </c:pt>
                <c:pt idx="28">
                  <c:v>54.44</c:v>
                </c:pt>
                <c:pt idx="29">
                  <c:v>55.28</c:v>
                </c:pt>
                <c:pt idx="30">
                  <c:v>54.07</c:v>
                </c:pt>
                <c:pt idx="31">
                  <c:v>50.674999999999997</c:v>
                </c:pt>
                <c:pt idx="32">
                  <c:v>51.76</c:v>
                </c:pt>
                <c:pt idx="33">
                  <c:v>50.8</c:v>
                </c:pt>
                <c:pt idx="34">
                  <c:v>51.914999999999999</c:v>
                </c:pt>
                <c:pt idx="35">
                  <c:v>54.12</c:v>
                </c:pt>
                <c:pt idx="36">
                  <c:v>54.935000000000002</c:v>
                </c:pt>
                <c:pt idx="37">
                  <c:v>50.454999999999998</c:v>
                </c:pt>
                <c:pt idx="38">
                  <c:v>50.39</c:v>
                </c:pt>
                <c:pt idx="39">
                  <c:v>49.1</c:v>
                </c:pt>
                <c:pt idx="40">
                  <c:v>49.47</c:v>
                </c:pt>
                <c:pt idx="41" formatCode="0.00">
                  <c:v>52.79</c:v>
                </c:pt>
                <c:pt idx="42" formatCode="0.00">
                  <c:v>51.21</c:v>
                </c:pt>
                <c:pt idx="43" formatCode="0.00">
                  <c:v>48.85</c:v>
                </c:pt>
                <c:pt idx="44" formatCode="0.00">
                  <c:v>46.984999999999999</c:v>
                </c:pt>
                <c:pt idx="45" formatCode="0.00">
                  <c:v>46.015000000000001</c:v>
                </c:pt>
                <c:pt idx="46">
                  <c:v>44.65</c:v>
                </c:pt>
                <c:pt idx="47">
                  <c:v>47.92</c:v>
                </c:pt>
                <c:pt idx="48">
                  <c:v>48.91</c:v>
                </c:pt>
                <c:pt idx="49">
                  <c:v>51.704999999999998</c:v>
                </c:pt>
                <c:pt idx="50">
                  <c:v>52.46</c:v>
                </c:pt>
                <c:pt idx="51">
                  <c:v>51.484999999999999</c:v>
                </c:pt>
                <c:pt idx="52">
                  <c:v>50.914999999999999</c:v>
                </c:pt>
                <c:pt idx="53">
                  <c:v>50.914999999999999</c:v>
                </c:pt>
                <c:pt idx="54">
                  <c:v>52.075000000000003</c:v>
                </c:pt>
                <c:pt idx="55">
                  <c:v>52.32</c:v>
                </c:pt>
                <c:pt idx="56">
                  <c:v>54.43</c:v>
                </c:pt>
                <c:pt idx="57">
                  <c:v>55.48</c:v>
                </c:pt>
                <c:pt idx="58" formatCode="0.00">
                  <c:v>56.86</c:v>
                </c:pt>
                <c:pt idx="59" formatCode="0.00">
                  <c:v>57.17</c:v>
                </c:pt>
                <c:pt idx="60" formatCode="0.00">
                  <c:v>56.181666666666672</c:v>
                </c:pt>
                <c:pt idx="61" formatCode="0.00">
                  <c:v>56.53</c:v>
                </c:pt>
                <c:pt idx="62" formatCode="0.00">
                  <c:v>57.594999999999999</c:v>
                </c:pt>
                <c:pt idx="63">
                  <c:v>60.335000000000001</c:v>
                </c:pt>
                <c:pt idx="64">
                  <c:v>61.31</c:v>
                </c:pt>
                <c:pt idx="65">
                  <c:v>64.209999999999994</c:v>
                </c:pt>
                <c:pt idx="66">
                  <c:v>61.91</c:v>
                </c:pt>
                <c:pt idx="67">
                  <c:v>63.43</c:v>
                </c:pt>
                <c:pt idx="68">
                  <c:v>64.515000000000001</c:v>
                </c:pt>
                <c:pt idx="69">
                  <c:v>63.95</c:v>
                </c:pt>
                <c:pt idx="70">
                  <c:v>63.73</c:v>
                </c:pt>
                <c:pt idx="71">
                  <c:v>64.290000000000006</c:v>
                </c:pt>
                <c:pt idx="72">
                  <c:v>66.53</c:v>
                </c:pt>
                <c:pt idx="73">
                  <c:v>68.16</c:v>
                </c:pt>
                <c:pt idx="74">
                  <c:v>69.924999999999997</c:v>
                </c:pt>
                <c:pt idx="75">
                  <c:v>68.56</c:v>
                </c:pt>
                <c:pt idx="76">
                  <c:v>70.025000000000006</c:v>
                </c:pt>
                <c:pt idx="77">
                  <c:v>68.58</c:v>
                </c:pt>
                <c:pt idx="78">
                  <c:v>62.98</c:v>
                </c:pt>
                <c:pt idx="79">
                  <c:v>64.84</c:v>
                </c:pt>
                <c:pt idx="80">
                  <c:v>67.05</c:v>
                </c:pt>
                <c:pt idx="81">
                  <c:v>64.37</c:v>
                </c:pt>
                <c:pt idx="82">
                  <c:v>65.489999999999995</c:v>
                </c:pt>
                <c:pt idx="83">
                  <c:v>66.209999999999994</c:v>
                </c:pt>
                <c:pt idx="84">
                  <c:v>69.63</c:v>
                </c:pt>
                <c:pt idx="85">
                  <c:v>67.709999999999994</c:v>
                </c:pt>
                <c:pt idx="86">
                  <c:v>69</c:v>
                </c:pt>
                <c:pt idx="87">
                  <c:v>72.459999999999994</c:v>
                </c:pt>
                <c:pt idx="88">
                  <c:v>73.959999999999994</c:v>
                </c:pt>
                <c:pt idx="89">
                  <c:v>74.87</c:v>
                </c:pt>
                <c:pt idx="90">
                  <c:v>77.180000000000007</c:v>
                </c:pt>
                <c:pt idx="91">
                  <c:v>78.510000000000005</c:v>
                </c:pt>
                <c:pt idx="92">
                  <c:v>75.13</c:v>
                </c:pt>
                <c:pt idx="93">
                  <c:v>77.05</c:v>
                </c:pt>
                <c:pt idx="94">
                  <c:v>76.41</c:v>
                </c:pt>
                <c:pt idx="95">
                  <c:v>75.94</c:v>
                </c:pt>
                <c:pt idx="96">
                  <c:v>74.099999999999994</c:v>
                </c:pt>
                <c:pt idx="97">
                  <c:v>79.23</c:v>
                </c:pt>
                <c:pt idx="98">
                  <c:v>77.12</c:v>
                </c:pt>
                <c:pt idx="99">
                  <c:v>75.33</c:v>
                </c:pt>
                <c:pt idx="100">
                  <c:v>73.069999999999993</c:v>
                </c:pt>
                <c:pt idx="101">
                  <c:v>74.760000000000005</c:v>
                </c:pt>
                <c:pt idx="102">
                  <c:v>73.209999999999994</c:v>
                </c:pt>
                <c:pt idx="103">
                  <c:v>72.81</c:v>
                </c:pt>
                <c:pt idx="104">
                  <c:v>71.81</c:v>
                </c:pt>
                <c:pt idx="105">
                  <c:v>74.73</c:v>
                </c:pt>
                <c:pt idx="106">
                  <c:v>77.64</c:v>
                </c:pt>
                <c:pt idx="107">
                  <c:v>76.83</c:v>
                </c:pt>
                <c:pt idx="108">
                  <c:v>78.09</c:v>
                </c:pt>
                <c:pt idx="109">
                  <c:v>78.22</c:v>
                </c:pt>
                <c:pt idx="110">
                  <c:v>83.19</c:v>
                </c:pt>
                <c:pt idx="111">
                  <c:v>84.74</c:v>
                </c:pt>
                <c:pt idx="112">
                  <c:v>80.430000000000007</c:v>
                </c:pt>
                <c:pt idx="113">
                  <c:v>79.78</c:v>
                </c:pt>
                <c:pt idx="114">
                  <c:v>77.7</c:v>
                </c:pt>
                <c:pt idx="115">
                  <c:v>69.319999999999993</c:v>
                </c:pt>
                <c:pt idx="116">
                  <c:v>66.47</c:v>
                </c:pt>
                <c:pt idx="117">
                  <c:v>60.22</c:v>
                </c:pt>
                <c:pt idx="118">
                  <c:v>59.46</c:v>
                </c:pt>
                <c:pt idx="119">
                  <c:v>59.17</c:v>
                </c:pt>
                <c:pt idx="120">
                  <c:v>60.33</c:v>
                </c:pt>
                <c:pt idx="121">
                  <c:v>53.76</c:v>
                </c:pt>
                <c:pt idx="122">
                  <c:v>53.21</c:v>
                </c:pt>
                <c:pt idx="123">
                  <c:v>57.42</c:v>
                </c:pt>
                <c:pt idx="124">
                  <c:v>60.48</c:v>
                </c:pt>
                <c:pt idx="125">
                  <c:v>62.56</c:v>
                </c:pt>
                <c:pt idx="126">
                  <c:v>59.91</c:v>
                </c:pt>
                <c:pt idx="127">
                  <c:v>62.79</c:v>
                </c:pt>
                <c:pt idx="128">
                  <c:v>61.83</c:v>
                </c:pt>
                <c:pt idx="129">
                  <c:v>66.05</c:v>
                </c:pt>
                <c:pt idx="130">
                  <c:v>64.75</c:v>
                </c:pt>
                <c:pt idx="131">
                  <c:v>65.41</c:v>
                </c:pt>
                <c:pt idx="132">
                  <c:v>66.72</c:v>
                </c:pt>
                <c:pt idx="133">
                  <c:v>67.569999999999993</c:v>
                </c:pt>
                <c:pt idx="134">
                  <c:v>66.41</c:v>
                </c:pt>
                <c:pt idx="135">
                  <c:v>69.150000000000006</c:v>
                </c:pt>
                <c:pt idx="136">
                  <c:v>71.12</c:v>
                </c:pt>
                <c:pt idx="137">
                  <c:v>70.900000000000006</c:v>
                </c:pt>
                <c:pt idx="138">
                  <c:v>74.5</c:v>
                </c:pt>
                <c:pt idx="139">
                  <c:v>71.7</c:v>
                </c:pt>
                <c:pt idx="140">
                  <c:v>71.31</c:v>
                </c:pt>
                <c:pt idx="141">
                  <c:v>70.400000000000006</c:v>
                </c:pt>
                <c:pt idx="142">
                  <c:v>73.19</c:v>
                </c:pt>
                <c:pt idx="143">
                  <c:v>68.650000000000006</c:v>
                </c:pt>
                <c:pt idx="144">
                  <c:v>60.9</c:v>
                </c:pt>
                <c:pt idx="145">
                  <c:v>62.59</c:v>
                </c:pt>
                <c:pt idx="146">
                  <c:v>60.9</c:v>
                </c:pt>
                <c:pt idx="147">
                  <c:v>64.150000000000006</c:v>
                </c:pt>
                <c:pt idx="148">
                  <c:v>64.84</c:v>
                </c:pt>
                <c:pt idx="149">
                  <c:v>63.87</c:v>
                </c:pt>
                <c:pt idx="150">
                  <c:v>66.42</c:v>
                </c:pt>
                <c:pt idx="151">
                  <c:v>63.31</c:v>
                </c:pt>
                <c:pt idx="152">
                  <c:v>63.91</c:v>
                </c:pt>
                <c:pt idx="153">
                  <c:v>59.4</c:v>
                </c:pt>
                <c:pt idx="154">
                  <c:v>58.46</c:v>
                </c:pt>
                <c:pt idx="155">
                  <c:v>59.85</c:v>
                </c:pt>
                <c:pt idx="156">
                  <c:v>58.45</c:v>
                </c:pt>
                <c:pt idx="157">
                  <c:v>58.81</c:v>
                </c:pt>
                <c:pt idx="158">
                  <c:v>63.01</c:v>
                </c:pt>
                <c:pt idx="159">
                  <c:v>68.25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F9-49F8-9D12-246F9AB1953F}"/>
            </c:ext>
          </c:extLst>
        </c:ser>
        <c:ser>
          <c:idx val="2"/>
          <c:order val="2"/>
          <c:tx>
            <c:strRef>
              <c:f>'oil 2019-09-17'!$E$47:$E$48</c:f>
              <c:strCache>
                <c:ptCount val="2"/>
                <c:pt idx="0">
                  <c:v>ОХУ</c:v>
                </c:pt>
                <c:pt idx="1">
                  <c:v>URALS 32' bbl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4"/>
              </a:solidFill>
              <a:ln w="9525">
                <a:solidFill>
                  <a:schemeClr val="accent4"/>
                </a:solidFill>
                <a:round/>
              </a:ln>
              <a:effectLst/>
            </c:spPr>
          </c:marker>
          <c:cat>
            <c:numRef>
              <c:f>'oil 2019-09-17'!$B$49:$B$208</c:f>
              <c:numCache>
                <c:formatCode>yyyy/mm/dd;@</c:formatCode>
                <c:ptCount val="160"/>
                <c:pt idx="0">
                  <c:v>42587</c:v>
                </c:pt>
                <c:pt idx="1">
                  <c:v>42594</c:v>
                </c:pt>
                <c:pt idx="2">
                  <c:v>42601</c:v>
                </c:pt>
                <c:pt idx="3">
                  <c:v>42608</c:v>
                </c:pt>
                <c:pt idx="4">
                  <c:v>42615</c:v>
                </c:pt>
                <c:pt idx="5">
                  <c:v>42622</c:v>
                </c:pt>
                <c:pt idx="6">
                  <c:v>42629</c:v>
                </c:pt>
                <c:pt idx="7">
                  <c:v>42636</c:v>
                </c:pt>
                <c:pt idx="8">
                  <c:v>42643</c:v>
                </c:pt>
                <c:pt idx="9">
                  <c:v>42650</c:v>
                </c:pt>
                <c:pt idx="10">
                  <c:v>42657</c:v>
                </c:pt>
                <c:pt idx="11">
                  <c:v>42664</c:v>
                </c:pt>
                <c:pt idx="12">
                  <c:v>42671</c:v>
                </c:pt>
                <c:pt idx="13">
                  <c:v>42678</c:v>
                </c:pt>
                <c:pt idx="14">
                  <c:v>42685</c:v>
                </c:pt>
                <c:pt idx="15">
                  <c:v>42692</c:v>
                </c:pt>
                <c:pt idx="16">
                  <c:v>42699</c:v>
                </c:pt>
                <c:pt idx="17">
                  <c:v>42706</c:v>
                </c:pt>
                <c:pt idx="18">
                  <c:v>42713</c:v>
                </c:pt>
                <c:pt idx="19">
                  <c:v>42720</c:v>
                </c:pt>
                <c:pt idx="20">
                  <c:v>42727</c:v>
                </c:pt>
                <c:pt idx="21">
                  <c:v>42732</c:v>
                </c:pt>
                <c:pt idx="22">
                  <c:v>42741</c:v>
                </c:pt>
                <c:pt idx="23">
                  <c:v>42748</c:v>
                </c:pt>
                <c:pt idx="24">
                  <c:v>42755</c:v>
                </c:pt>
                <c:pt idx="25">
                  <c:v>42762</c:v>
                </c:pt>
                <c:pt idx="26">
                  <c:v>42769</c:v>
                </c:pt>
                <c:pt idx="27">
                  <c:v>42776</c:v>
                </c:pt>
                <c:pt idx="28">
                  <c:v>42783</c:v>
                </c:pt>
                <c:pt idx="29">
                  <c:v>42790</c:v>
                </c:pt>
                <c:pt idx="30">
                  <c:v>42797</c:v>
                </c:pt>
                <c:pt idx="31">
                  <c:v>42804</c:v>
                </c:pt>
                <c:pt idx="32">
                  <c:v>42811</c:v>
                </c:pt>
                <c:pt idx="33">
                  <c:v>42818</c:v>
                </c:pt>
                <c:pt idx="34">
                  <c:v>42825</c:v>
                </c:pt>
                <c:pt idx="35">
                  <c:v>42832</c:v>
                </c:pt>
                <c:pt idx="36">
                  <c:v>42838</c:v>
                </c:pt>
                <c:pt idx="37">
                  <c:v>42846</c:v>
                </c:pt>
                <c:pt idx="38">
                  <c:v>42853</c:v>
                </c:pt>
                <c:pt idx="39">
                  <c:v>42860</c:v>
                </c:pt>
                <c:pt idx="40">
                  <c:v>42867</c:v>
                </c:pt>
                <c:pt idx="41">
                  <c:v>42874</c:v>
                </c:pt>
                <c:pt idx="42">
                  <c:v>42881</c:v>
                </c:pt>
                <c:pt idx="43">
                  <c:v>42888</c:v>
                </c:pt>
                <c:pt idx="44">
                  <c:v>42895</c:v>
                </c:pt>
                <c:pt idx="45">
                  <c:v>42902</c:v>
                </c:pt>
                <c:pt idx="46">
                  <c:v>42909</c:v>
                </c:pt>
                <c:pt idx="47">
                  <c:v>42916</c:v>
                </c:pt>
                <c:pt idx="48">
                  <c:v>42930</c:v>
                </c:pt>
                <c:pt idx="49">
                  <c:v>42937</c:v>
                </c:pt>
                <c:pt idx="50">
                  <c:v>42944</c:v>
                </c:pt>
                <c:pt idx="51">
                  <c:v>42951</c:v>
                </c:pt>
                <c:pt idx="52">
                  <c:v>42958</c:v>
                </c:pt>
                <c:pt idx="53">
                  <c:v>42965</c:v>
                </c:pt>
                <c:pt idx="54">
                  <c:v>42972</c:v>
                </c:pt>
                <c:pt idx="55">
                  <c:v>42979</c:v>
                </c:pt>
                <c:pt idx="56">
                  <c:v>42986</c:v>
                </c:pt>
                <c:pt idx="57">
                  <c:v>42993</c:v>
                </c:pt>
                <c:pt idx="58">
                  <c:v>43000</c:v>
                </c:pt>
                <c:pt idx="59">
                  <c:v>43007</c:v>
                </c:pt>
                <c:pt idx="60">
                  <c:v>43014</c:v>
                </c:pt>
                <c:pt idx="61">
                  <c:v>43021</c:v>
                </c:pt>
                <c:pt idx="62">
                  <c:v>43028</c:v>
                </c:pt>
                <c:pt idx="63">
                  <c:v>43035</c:v>
                </c:pt>
                <c:pt idx="64">
                  <c:v>43042</c:v>
                </c:pt>
                <c:pt idx="65">
                  <c:v>43049</c:v>
                </c:pt>
                <c:pt idx="66">
                  <c:v>43056</c:v>
                </c:pt>
                <c:pt idx="67">
                  <c:v>43063</c:v>
                </c:pt>
                <c:pt idx="68">
                  <c:v>43070</c:v>
                </c:pt>
                <c:pt idx="69">
                  <c:v>43077</c:v>
                </c:pt>
                <c:pt idx="70">
                  <c:v>43084</c:v>
                </c:pt>
                <c:pt idx="71">
                  <c:v>43091</c:v>
                </c:pt>
                <c:pt idx="72">
                  <c:v>43098</c:v>
                </c:pt>
                <c:pt idx="73">
                  <c:v>43105</c:v>
                </c:pt>
                <c:pt idx="74">
                  <c:v>43112</c:v>
                </c:pt>
                <c:pt idx="75">
                  <c:v>43123</c:v>
                </c:pt>
                <c:pt idx="76">
                  <c:v>43126</c:v>
                </c:pt>
                <c:pt idx="77">
                  <c:v>43133</c:v>
                </c:pt>
                <c:pt idx="78">
                  <c:v>43140</c:v>
                </c:pt>
                <c:pt idx="79">
                  <c:v>43147</c:v>
                </c:pt>
                <c:pt idx="80">
                  <c:v>43157</c:v>
                </c:pt>
                <c:pt idx="81">
                  <c:v>43161</c:v>
                </c:pt>
                <c:pt idx="82">
                  <c:v>43168</c:v>
                </c:pt>
                <c:pt idx="83">
                  <c:v>43175</c:v>
                </c:pt>
                <c:pt idx="84">
                  <c:v>43182</c:v>
                </c:pt>
                <c:pt idx="85">
                  <c:v>43193</c:v>
                </c:pt>
                <c:pt idx="86">
                  <c:v>43200</c:v>
                </c:pt>
                <c:pt idx="87">
                  <c:v>43207</c:v>
                </c:pt>
                <c:pt idx="88">
                  <c:v>43214</c:v>
                </c:pt>
                <c:pt idx="89">
                  <c:v>43224</c:v>
                </c:pt>
                <c:pt idx="90">
                  <c:v>43231</c:v>
                </c:pt>
                <c:pt idx="91">
                  <c:v>43238</c:v>
                </c:pt>
                <c:pt idx="92">
                  <c:v>43245</c:v>
                </c:pt>
                <c:pt idx="93">
                  <c:v>43252</c:v>
                </c:pt>
                <c:pt idx="94">
                  <c:v>43259</c:v>
                </c:pt>
                <c:pt idx="95">
                  <c:v>43266</c:v>
                </c:pt>
                <c:pt idx="96">
                  <c:v>43277</c:v>
                </c:pt>
                <c:pt idx="97">
                  <c:v>43284</c:v>
                </c:pt>
                <c:pt idx="98">
                  <c:v>43287</c:v>
                </c:pt>
                <c:pt idx="99">
                  <c:v>43294</c:v>
                </c:pt>
                <c:pt idx="100">
                  <c:v>43301</c:v>
                </c:pt>
                <c:pt idx="101">
                  <c:v>43308</c:v>
                </c:pt>
                <c:pt idx="102">
                  <c:v>43315</c:v>
                </c:pt>
                <c:pt idx="103">
                  <c:v>43322</c:v>
                </c:pt>
                <c:pt idx="104">
                  <c:v>43329</c:v>
                </c:pt>
                <c:pt idx="105">
                  <c:v>43336</c:v>
                </c:pt>
                <c:pt idx="106">
                  <c:v>43343</c:v>
                </c:pt>
                <c:pt idx="107">
                  <c:v>43350</c:v>
                </c:pt>
                <c:pt idx="108">
                  <c:v>43357</c:v>
                </c:pt>
                <c:pt idx="109">
                  <c:v>43364</c:v>
                </c:pt>
                <c:pt idx="110">
                  <c:v>43371</c:v>
                </c:pt>
                <c:pt idx="111">
                  <c:v>43378</c:v>
                </c:pt>
                <c:pt idx="112">
                  <c:v>43385</c:v>
                </c:pt>
                <c:pt idx="113">
                  <c:v>43392</c:v>
                </c:pt>
                <c:pt idx="114">
                  <c:v>43399</c:v>
                </c:pt>
                <c:pt idx="115">
                  <c:v>43417</c:v>
                </c:pt>
                <c:pt idx="116">
                  <c:v>43424</c:v>
                </c:pt>
                <c:pt idx="117">
                  <c:v>43431</c:v>
                </c:pt>
                <c:pt idx="118">
                  <c:v>43434</c:v>
                </c:pt>
                <c:pt idx="119">
                  <c:v>43445</c:v>
                </c:pt>
                <c:pt idx="120">
                  <c:v>43448</c:v>
                </c:pt>
                <c:pt idx="121">
                  <c:v>43455</c:v>
                </c:pt>
                <c:pt idx="122">
                  <c:v>43462</c:v>
                </c:pt>
                <c:pt idx="123">
                  <c:v>43469</c:v>
                </c:pt>
                <c:pt idx="124">
                  <c:v>43476</c:v>
                </c:pt>
                <c:pt idx="125">
                  <c:v>43483</c:v>
                </c:pt>
                <c:pt idx="126">
                  <c:v>43493</c:v>
                </c:pt>
                <c:pt idx="127">
                  <c:v>43500</c:v>
                </c:pt>
                <c:pt idx="128">
                  <c:v>43507</c:v>
                </c:pt>
                <c:pt idx="129">
                  <c:v>43515</c:v>
                </c:pt>
                <c:pt idx="130">
                  <c:v>43521</c:v>
                </c:pt>
                <c:pt idx="131">
                  <c:v>43164</c:v>
                </c:pt>
                <c:pt idx="132">
                  <c:v>43171</c:v>
                </c:pt>
                <c:pt idx="133">
                  <c:v>43543</c:v>
                </c:pt>
                <c:pt idx="134">
                  <c:v>43550</c:v>
                </c:pt>
                <c:pt idx="135">
                  <c:v>43557</c:v>
                </c:pt>
                <c:pt idx="136">
                  <c:v>43564</c:v>
                </c:pt>
                <c:pt idx="137">
                  <c:v>43571</c:v>
                </c:pt>
                <c:pt idx="138">
                  <c:v>43578</c:v>
                </c:pt>
                <c:pt idx="139">
                  <c:v>43585</c:v>
                </c:pt>
                <c:pt idx="140">
                  <c:v>43592</c:v>
                </c:pt>
                <c:pt idx="141">
                  <c:v>43599</c:v>
                </c:pt>
                <c:pt idx="142">
                  <c:v>43605</c:v>
                </c:pt>
                <c:pt idx="143">
                  <c:v>43613</c:v>
                </c:pt>
                <c:pt idx="144">
                  <c:v>43620</c:v>
                </c:pt>
                <c:pt idx="145">
                  <c:v>43627</c:v>
                </c:pt>
                <c:pt idx="146">
                  <c:v>43634</c:v>
                </c:pt>
                <c:pt idx="147">
                  <c:v>43641</c:v>
                </c:pt>
                <c:pt idx="148">
                  <c:v>43648</c:v>
                </c:pt>
                <c:pt idx="149">
                  <c:v>43655</c:v>
                </c:pt>
                <c:pt idx="150">
                  <c:v>43662</c:v>
                </c:pt>
                <c:pt idx="151">
                  <c:v>43669</c:v>
                </c:pt>
                <c:pt idx="152">
                  <c:v>43676</c:v>
                </c:pt>
                <c:pt idx="153">
                  <c:v>43683</c:v>
                </c:pt>
                <c:pt idx="154">
                  <c:v>43690</c:v>
                </c:pt>
                <c:pt idx="155">
                  <c:v>43697</c:v>
                </c:pt>
                <c:pt idx="156">
                  <c:v>43704</c:v>
                </c:pt>
                <c:pt idx="157">
                  <c:v>43710</c:v>
                </c:pt>
                <c:pt idx="158">
                  <c:v>43718</c:v>
                </c:pt>
                <c:pt idx="159">
                  <c:v>43725</c:v>
                </c:pt>
              </c:numCache>
            </c:numRef>
          </c:cat>
          <c:val>
            <c:numRef>
              <c:f>'oil 2019-09-17'!$E$49:$E$208</c:f>
              <c:numCache>
                <c:formatCode>General</c:formatCode>
                <c:ptCount val="160"/>
                <c:pt idx="0">
                  <c:v>40.49</c:v>
                </c:pt>
                <c:pt idx="1">
                  <c:v>43.72</c:v>
                </c:pt>
                <c:pt idx="2">
                  <c:v>47.5</c:v>
                </c:pt>
                <c:pt idx="3">
                  <c:v>47.3</c:v>
                </c:pt>
                <c:pt idx="4">
                  <c:v>43.32</c:v>
                </c:pt>
                <c:pt idx="5">
                  <c:v>45.41</c:v>
                </c:pt>
                <c:pt idx="6">
                  <c:v>42.79</c:v>
                </c:pt>
                <c:pt idx="7">
                  <c:v>47.14</c:v>
                </c:pt>
                <c:pt idx="8">
                  <c:v>45.45</c:v>
                </c:pt>
                <c:pt idx="9">
                  <c:v>48.07</c:v>
                </c:pt>
                <c:pt idx="10">
                  <c:v>47.76</c:v>
                </c:pt>
                <c:pt idx="11">
                  <c:v>48.53</c:v>
                </c:pt>
                <c:pt idx="12">
                  <c:v>47.68</c:v>
                </c:pt>
                <c:pt idx="13">
                  <c:v>41.95</c:v>
                </c:pt>
                <c:pt idx="14">
                  <c:v>41.12</c:v>
                </c:pt>
                <c:pt idx="15">
                  <c:v>43.34</c:v>
                </c:pt>
                <c:pt idx="16">
                  <c:v>46.45</c:v>
                </c:pt>
                <c:pt idx="17">
                  <c:v>51.26</c:v>
                </c:pt>
                <c:pt idx="18">
                  <c:v>55.59</c:v>
                </c:pt>
                <c:pt idx="19">
                  <c:v>52.55</c:v>
                </c:pt>
                <c:pt idx="20">
                  <c:v>52.58</c:v>
                </c:pt>
                <c:pt idx="21">
                  <c:v>53.3</c:v>
                </c:pt>
                <c:pt idx="22">
                  <c:v>53.61</c:v>
                </c:pt>
                <c:pt idx="23">
                  <c:v>52.99</c:v>
                </c:pt>
                <c:pt idx="24">
                  <c:v>53.25</c:v>
                </c:pt>
                <c:pt idx="25">
                  <c:v>53.195</c:v>
                </c:pt>
                <c:pt idx="26">
                  <c:v>54.655000000000001</c:v>
                </c:pt>
                <c:pt idx="27">
                  <c:v>53.96</c:v>
                </c:pt>
                <c:pt idx="28">
                  <c:v>52.895000000000003</c:v>
                </c:pt>
                <c:pt idx="29">
                  <c:v>52.295000000000002</c:v>
                </c:pt>
                <c:pt idx="30">
                  <c:v>52.35</c:v>
                </c:pt>
                <c:pt idx="31">
                  <c:v>49.07</c:v>
                </c:pt>
                <c:pt idx="32">
                  <c:v>49.65</c:v>
                </c:pt>
                <c:pt idx="33">
                  <c:v>48.27</c:v>
                </c:pt>
                <c:pt idx="34">
                  <c:v>49.545000000000002</c:v>
                </c:pt>
                <c:pt idx="35">
                  <c:v>52.04</c:v>
                </c:pt>
                <c:pt idx="36">
                  <c:v>52.664999999999999</c:v>
                </c:pt>
                <c:pt idx="37">
                  <c:v>49.255000000000003</c:v>
                </c:pt>
                <c:pt idx="38">
                  <c:v>49.35</c:v>
                </c:pt>
                <c:pt idx="39">
                  <c:v>47.7</c:v>
                </c:pt>
                <c:pt idx="40">
                  <c:v>48.505000000000003</c:v>
                </c:pt>
                <c:pt idx="41" formatCode="0.00">
                  <c:v>51.585000000000001</c:v>
                </c:pt>
                <c:pt idx="42" formatCode="0.00">
                  <c:v>49.795000000000002</c:v>
                </c:pt>
                <c:pt idx="43" formatCode="0.00">
                  <c:v>47.695</c:v>
                </c:pt>
                <c:pt idx="44" formatCode="0.00">
                  <c:v>46.1</c:v>
                </c:pt>
                <c:pt idx="45" formatCode="0.00">
                  <c:v>45.375</c:v>
                </c:pt>
                <c:pt idx="46">
                  <c:v>44.284999999999997</c:v>
                </c:pt>
                <c:pt idx="47">
                  <c:v>46.98</c:v>
                </c:pt>
                <c:pt idx="48">
                  <c:v>48.14</c:v>
                </c:pt>
                <c:pt idx="49">
                  <c:v>51.19</c:v>
                </c:pt>
                <c:pt idx="50">
                  <c:v>51.78</c:v>
                </c:pt>
                <c:pt idx="51">
                  <c:v>51.085000000000001</c:v>
                </c:pt>
                <c:pt idx="52">
                  <c:v>50.314999999999998</c:v>
                </c:pt>
                <c:pt idx="53">
                  <c:v>50.314999999999998</c:v>
                </c:pt>
                <c:pt idx="54">
                  <c:v>50.182000000000002</c:v>
                </c:pt>
                <c:pt idx="55">
                  <c:v>51.54</c:v>
                </c:pt>
                <c:pt idx="56">
                  <c:v>52.45</c:v>
                </c:pt>
                <c:pt idx="57">
                  <c:v>53.99</c:v>
                </c:pt>
                <c:pt idx="58" formatCode="0.00">
                  <c:v>55.14</c:v>
                </c:pt>
                <c:pt idx="59" formatCode="0.00">
                  <c:v>54.625</c:v>
                </c:pt>
                <c:pt idx="60" formatCode="0.00">
                  <c:v>55.131666666666668</c:v>
                </c:pt>
                <c:pt idx="61" formatCode="0.00">
                  <c:v>55.6</c:v>
                </c:pt>
                <c:pt idx="62" formatCode="0.00">
                  <c:v>55.564999999999998</c:v>
                </c:pt>
                <c:pt idx="63">
                  <c:v>58.875</c:v>
                </c:pt>
                <c:pt idx="64">
                  <c:v>60.03</c:v>
                </c:pt>
                <c:pt idx="65">
                  <c:v>62.76</c:v>
                </c:pt>
                <c:pt idx="66">
                  <c:v>61.4</c:v>
                </c:pt>
                <c:pt idx="67">
                  <c:v>62.4</c:v>
                </c:pt>
                <c:pt idx="68">
                  <c:v>63.305</c:v>
                </c:pt>
                <c:pt idx="69">
                  <c:v>62.94</c:v>
                </c:pt>
                <c:pt idx="70">
                  <c:v>63.21</c:v>
                </c:pt>
                <c:pt idx="71">
                  <c:v>63.89</c:v>
                </c:pt>
                <c:pt idx="72">
                  <c:v>65.959999999999994</c:v>
                </c:pt>
                <c:pt idx="73">
                  <c:v>67.12</c:v>
                </c:pt>
                <c:pt idx="74">
                  <c:v>68.710000000000008</c:v>
                </c:pt>
                <c:pt idx="75">
                  <c:v>67.69</c:v>
                </c:pt>
                <c:pt idx="76">
                  <c:v>69.504999999999995</c:v>
                </c:pt>
                <c:pt idx="77">
                  <c:v>67.72</c:v>
                </c:pt>
                <c:pt idx="78">
                  <c:v>61.42</c:v>
                </c:pt>
                <c:pt idx="79">
                  <c:v>62.91</c:v>
                </c:pt>
                <c:pt idx="80">
                  <c:v>65.05</c:v>
                </c:pt>
                <c:pt idx="81">
                  <c:v>62.16</c:v>
                </c:pt>
                <c:pt idx="82">
                  <c:v>61.74</c:v>
                </c:pt>
                <c:pt idx="83">
                  <c:v>63.47</c:v>
                </c:pt>
                <c:pt idx="84">
                  <c:v>70.72</c:v>
                </c:pt>
                <c:pt idx="85">
                  <c:v>70.72</c:v>
                </c:pt>
                <c:pt idx="86">
                  <c:v>68.31</c:v>
                </c:pt>
                <c:pt idx="87">
                  <c:v>70.099999999999994</c:v>
                </c:pt>
                <c:pt idx="88">
                  <c:v>71.3</c:v>
                </c:pt>
                <c:pt idx="89">
                  <c:v>70.58</c:v>
                </c:pt>
                <c:pt idx="90">
                  <c:v>73.849999999999994</c:v>
                </c:pt>
                <c:pt idx="91">
                  <c:v>76.62</c:v>
                </c:pt>
                <c:pt idx="92">
                  <c:v>73.400000000000006</c:v>
                </c:pt>
                <c:pt idx="93">
                  <c:v>67.900000000000006</c:v>
                </c:pt>
                <c:pt idx="94">
                  <c:v>73.31</c:v>
                </c:pt>
                <c:pt idx="95">
                  <c:v>72.650000000000006</c:v>
                </c:pt>
                <c:pt idx="96">
                  <c:v>72.400000000000006</c:v>
                </c:pt>
                <c:pt idx="97">
                  <c:v>75.23</c:v>
                </c:pt>
                <c:pt idx="98">
                  <c:v>75.23</c:v>
                </c:pt>
                <c:pt idx="99">
                  <c:v>73.95</c:v>
                </c:pt>
                <c:pt idx="100">
                  <c:v>69.650000000000006</c:v>
                </c:pt>
                <c:pt idx="101">
                  <c:v>71.400000000000006</c:v>
                </c:pt>
                <c:pt idx="102">
                  <c:v>70.2</c:v>
                </c:pt>
                <c:pt idx="103">
                  <c:v>69.27</c:v>
                </c:pt>
                <c:pt idx="104">
                  <c:v>68.760000000000005</c:v>
                </c:pt>
                <c:pt idx="105">
                  <c:v>73.91</c:v>
                </c:pt>
                <c:pt idx="106">
                  <c:v>75.31</c:v>
                </c:pt>
                <c:pt idx="107">
                  <c:v>75.489999999999995</c:v>
                </c:pt>
                <c:pt idx="108">
                  <c:v>76.33</c:v>
                </c:pt>
                <c:pt idx="109">
                  <c:v>76.38</c:v>
                </c:pt>
                <c:pt idx="110">
                  <c:v>79.849999999999994</c:v>
                </c:pt>
                <c:pt idx="111">
                  <c:v>80.58</c:v>
                </c:pt>
                <c:pt idx="112">
                  <c:v>76.540000000000006</c:v>
                </c:pt>
                <c:pt idx="113">
                  <c:v>75.72</c:v>
                </c:pt>
                <c:pt idx="114">
                  <c:v>73.66</c:v>
                </c:pt>
                <c:pt idx="115">
                  <c:v>69.03</c:v>
                </c:pt>
                <c:pt idx="116">
                  <c:v>65.849999999999994</c:v>
                </c:pt>
                <c:pt idx="117">
                  <c:v>58.51</c:v>
                </c:pt>
                <c:pt idx="118">
                  <c:v>56.99</c:v>
                </c:pt>
                <c:pt idx="119">
                  <c:v>58.53</c:v>
                </c:pt>
                <c:pt idx="120">
                  <c:v>58.5</c:v>
                </c:pt>
                <c:pt idx="121">
                  <c:v>51.1</c:v>
                </c:pt>
                <c:pt idx="122">
                  <c:v>49.8</c:v>
                </c:pt>
                <c:pt idx="123">
                  <c:v>52.95</c:v>
                </c:pt>
                <c:pt idx="124">
                  <c:v>59.32</c:v>
                </c:pt>
                <c:pt idx="125">
                  <c:v>59.88</c:v>
                </c:pt>
                <c:pt idx="126">
                  <c:v>58.87</c:v>
                </c:pt>
                <c:pt idx="127">
                  <c:v>59.75</c:v>
                </c:pt>
                <c:pt idx="128">
                  <c:v>59.93</c:v>
                </c:pt>
                <c:pt idx="129">
                  <c:v>63.07</c:v>
                </c:pt>
                <c:pt idx="130">
                  <c:v>64.14</c:v>
                </c:pt>
                <c:pt idx="131">
                  <c:v>63.43</c:v>
                </c:pt>
                <c:pt idx="132">
                  <c:v>64.12</c:v>
                </c:pt>
                <c:pt idx="133">
                  <c:v>64.900000000000006</c:v>
                </c:pt>
                <c:pt idx="134">
                  <c:v>64.739999999999995</c:v>
                </c:pt>
                <c:pt idx="135">
                  <c:v>66.599999999999994</c:v>
                </c:pt>
                <c:pt idx="136">
                  <c:v>63.26</c:v>
                </c:pt>
                <c:pt idx="137">
                  <c:v>68.95</c:v>
                </c:pt>
                <c:pt idx="138">
                  <c:v>71.45</c:v>
                </c:pt>
                <c:pt idx="139">
                  <c:v>70.010000000000005</c:v>
                </c:pt>
                <c:pt idx="140">
                  <c:v>68.95</c:v>
                </c:pt>
                <c:pt idx="141">
                  <c:v>69.69</c:v>
                </c:pt>
                <c:pt idx="142">
                  <c:v>70.41</c:v>
                </c:pt>
                <c:pt idx="143">
                  <c:v>66.14</c:v>
                </c:pt>
                <c:pt idx="144">
                  <c:v>61.15</c:v>
                </c:pt>
                <c:pt idx="145">
                  <c:v>56.65</c:v>
                </c:pt>
                <c:pt idx="146">
                  <c:v>58.16</c:v>
                </c:pt>
                <c:pt idx="147">
                  <c:v>60.75</c:v>
                </c:pt>
                <c:pt idx="148">
                  <c:v>62.8</c:v>
                </c:pt>
                <c:pt idx="149">
                  <c:v>60.85</c:v>
                </c:pt>
                <c:pt idx="150">
                  <c:v>63.5</c:v>
                </c:pt>
                <c:pt idx="151">
                  <c:v>60.15</c:v>
                </c:pt>
                <c:pt idx="152">
                  <c:v>62.35</c:v>
                </c:pt>
                <c:pt idx="153">
                  <c:v>62.9</c:v>
                </c:pt>
                <c:pt idx="154">
                  <c:v>55.7</c:v>
                </c:pt>
                <c:pt idx="155">
                  <c:v>56.05</c:v>
                </c:pt>
                <c:pt idx="156">
                  <c:v>56.4</c:v>
                </c:pt>
                <c:pt idx="157">
                  <c:v>58.05</c:v>
                </c:pt>
                <c:pt idx="158">
                  <c:v>57.05</c:v>
                </c:pt>
                <c:pt idx="159">
                  <c:v>55.25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F9-49F8-9D12-246F9AB1953F}"/>
            </c:ext>
          </c:extLst>
        </c:ser>
        <c:ser>
          <c:idx val="3"/>
          <c:order val="3"/>
          <c:tx>
            <c:strRef>
              <c:f>'oil 2019-09-17'!$F$47:$F$48</c:f>
              <c:strCache>
                <c:ptCount val="2"/>
                <c:pt idx="0">
                  <c:v>БНХАУ</c:v>
                </c:pt>
                <c:pt idx="1">
                  <c:v>DAQING 33' bbl</c:v>
                </c:pt>
              </c:strCache>
            </c:strRef>
          </c:tx>
          <c:spPr>
            <a:ln w="2222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x"/>
            <c:size val="6"/>
            <c:spPr>
              <a:noFill/>
              <a:ln w="9525">
                <a:solidFill>
                  <a:schemeClr val="accent6">
                    <a:lumMod val="60000"/>
                  </a:schemeClr>
                </a:solidFill>
                <a:round/>
              </a:ln>
              <a:effectLst/>
            </c:spPr>
          </c:marker>
          <c:cat>
            <c:numRef>
              <c:f>'oil 2019-09-17'!$B$49:$B$208</c:f>
              <c:numCache>
                <c:formatCode>yyyy/mm/dd;@</c:formatCode>
                <c:ptCount val="160"/>
                <c:pt idx="0">
                  <c:v>42587</c:v>
                </c:pt>
                <c:pt idx="1">
                  <c:v>42594</c:v>
                </c:pt>
                <c:pt idx="2">
                  <c:v>42601</c:v>
                </c:pt>
                <c:pt idx="3">
                  <c:v>42608</c:v>
                </c:pt>
                <c:pt idx="4">
                  <c:v>42615</c:v>
                </c:pt>
                <c:pt idx="5">
                  <c:v>42622</c:v>
                </c:pt>
                <c:pt idx="6">
                  <c:v>42629</c:v>
                </c:pt>
                <c:pt idx="7">
                  <c:v>42636</c:v>
                </c:pt>
                <c:pt idx="8">
                  <c:v>42643</c:v>
                </c:pt>
                <c:pt idx="9">
                  <c:v>42650</c:v>
                </c:pt>
                <c:pt idx="10">
                  <c:v>42657</c:v>
                </c:pt>
                <c:pt idx="11">
                  <c:v>42664</c:v>
                </c:pt>
                <c:pt idx="12">
                  <c:v>42671</c:v>
                </c:pt>
                <c:pt idx="13">
                  <c:v>42678</c:v>
                </c:pt>
                <c:pt idx="14">
                  <c:v>42685</c:v>
                </c:pt>
                <c:pt idx="15">
                  <c:v>42692</c:v>
                </c:pt>
                <c:pt idx="16">
                  <c:v>42699</c:v>
                </c:pt>
                <c:pt idx="17">
                  <c:v>42706</c:v>
                </c:pt>
                <c:pt idx="18">
                  <c:v>42713</c:v>
                </c:pt>
                <c:pt idx="19">
                  <c:v>42720</c:v>
                </c:pt>
                <c:pt idx="20">
                  <c:v>42727</c:v>
                </c:pt>
                <c:pt idx="21">
                  <c:v>42732</c:v>
                </c:pt>
                <c:pt idx="22">
                  <c:v>42741</c:v>
                </c:pt>
                <c:pt idx="23">
                  <c:v>42748</c:v>
                </c:pt>
                <c:pt idx="24">
                  <c:v>42755</c:v>
                </c:pt>
                <c:pt idx="25">
                  <c:v>42762</c:v>
                </c:pt>
                <c:pt idx="26">
                  <c:v>42769</c:v>
                </c:pt>
                <c:pt idx="27">
                  <c:v>42776</c:v>
                </c:pt>
                <c:pt idx="28">
                  <c:v>42783</c:v>
                </c:pt>
                <c:pt idx="29">
                  <c:v>42790</c:v>
                </c:pt>
                <c:pt idx="30">
                  <c:v>42797</c:v>
                </c:pt>
                <c:pt idx="31">
                  <c:v>42804</c:v>
                </c:pt>
                <c:pt idx="32">
                  <c:v>42811</c:v>
                </c:pt>
                <c:pt idx="33">
                  <c:v>42818</c:v>
                </c:pt>
                <c:pt idx="34">
                  <c:v>42825</c:v>
                </c:pt>
                <c:pt idx="35">
                  <c:v>42832</c:v>
                </c:pt>
                <c:pt idx="36">
                  <c:v>42838</c:v>
                </c:pt>
                <c:pt idx="37">
                  <c:v>42846</c:v>
                </c:pt>
                <c:pt idx="38">
                  <c:v>42853</c:v>
                </c:pt>
                <c:pt idx="39">
                  <c:v>42860</c:v>
                </c:pt>
                <c:pt idx="40">
                  <c:v>42867</c:v>
                </c:pt>
                <c:pt idx="41">
                  <c:v>42874</c:v>
                </c:pt>
                <c:pt idx="42">
                  <c:v>42881</c:v>
                </c:pt>
                <c:pt idx="43">
                  <c:v>42888</c:v>
                </c:pt>
                <c:pt idx="44">
                  <c:v>42895</c:v>
                </c:pt>
                <c:pt idx="45">
                  <c:v>42902</c:v>
                </c:pt>
                <c:pt idx="46">
                  <c:v>42909</c:v>
                </c:pt>
                <c:pt idx="47">
                  <c:v>42916</c:v>
                </c:pt>
                <c:pt idx="48">
                  <c:v>42930</c:v>
                </c:pt>
                <c:pt idx="49">
                  <c:v>42937</c:v>
                </c:pt>
                <c:pt idx="50">
                  <c:v>42944</c:v>
                </c:pt>
                <c:pt idx="51">
                  <c:v>42951</c:v>
                </c:pt>
                <c:pt idx="52">
                  <c:v>42958</c:v>
                </c:pt>
                <c:pt idx="53">
                  <c:v>42965</c:v>
                </c:pt>
                <c:pt idx="54">
                  <c:v>42972</c:v>
                </c:pt>
                <c:pt idx="55">
                  <c:v>42979</c:v>
                </c:pt>
                <c:pt idx="56">
                  <c:v>42986</c:v>
                </c:pt>
                <c:pt idx="57">
                  <c:v>42993</c:v>
                </c:pt>
                <c:pt idx="58">
                  <c:v>43000</c:v>
                </c:pt>
                <c:pt idx="59">
                  <c:v>43007</c:v>
                </c:pt>
                <c:pt idx="60">
                  <c:v>43014</c:v>
                </c:pt>
                <c:pt idx="61">
                  <c:v>43021</c:v>
                </c:pt>
                <c:pt idx="62">
                  <c:v>43028</c:v>
                </c:pt>
                <c:pt idx="63">
                  <c:v>43035</c:v>
                </c:pt>
                <c:pt idx="64">
                  <c:v>43042</c:v>
                </c:pt>
                <c:pt idx="65">
                  <c:v>43049</c:v>
                </c:pt>
                <c:pt idx="66">
                  <c:v>43056</c:v>
                </c:pt>
                <c:pt idx="67">
                  <c:v>43063</c:v>
                </c:pt>
                <c:pt idx="68">
                  <c:v>43070</c:v>
                </c:pt>
                <c:pt idx="69">
                  <c:v>43077</c:v>
                </c:pt>
                <c:pt idx="70">
                  <c:v>43084</c:v>
                </c:pt>
                <c:pt idx="71">
                  <c:v>43091</c:v>
                </c:pt>
                <c:pt idx="72">
                  <c:v>43098</c:v>
                </c:pt>
                <c:pt idx="73">
                  <c:v>43105</c:v>
                </c:pt>
                <c:pt idx="74">
                  <c:v>43112</c:v>
                </c:pt>
                <c:pt idx="75">
                  <c:v>43123</c:v>
                </c:pt>
                <c:pt idx="76">
                  <c:v>43126</c:v>
                </c:pt>
                <c:pt idx="77">
                  <c:v>43133</c:v>
                </c:pt>
                <c:pt idx="78">
                  <c:v>43140</c:v>
                </c:pt>
                <c:pt idx="79">
                  <c:v>43147</c:v>
                </c:pt>
                <c:pt idx="80">
                  <c:v>43157</c:v>
                </c:pt>
                <c:pt idx="81">
                  <c:v>43161</c:v>
                </c:pt>
                <c:pt idx="82">
                  <c:v>43168</c:v>
                </c:pt>
                <c:pt idx="83">
                  <c:v>43175</c:v>
                </c:pt>
                <c:pt idx="84">
                  <c:v>43182</c:v>
                </c:pt>
                <c:pt idx="85">
                  <c:v>43193</c:v>
                </c:pt>
                <c:pt idx="86">
                  <c:v>43200</c:v>
                </c:pt>
                <c:pt idx="87">
                  <c:v>43207</c:v>
                </c:pt>
                <c:pt idx="88">
                  <c:v>43214</c:v>
                </c:pt>
                <c:pt idx="89">
                  <c:v>43224</c:v>
                </c:pt>
                <c:pt idx="90">
                  <c:v>43231</c:v>
                </c:pt>
                <c:pt idx="91">
                  <c:v>43238</c:v>
                </c:pt>
                <c:pt idx="92">
                  <c:v>43245</c:v>
                </c:pt>
                <c:pt idx="93">
                  <c:v>43252</c:v>
                </c:pt>
                <c:pt idx="94">
                  <c:v>43259</c:v>
                </c:pt>
                <c:pt idx="95">
                  <c:v>43266</c:v>
                </c:pt>
                <c:pt idx="96">
                  <c:v>43277</c:v>
                </c:pt>
                <c:pt idx="97">
                  <c:v>43284</c:v>
                </c:pt>
                <c:pt idx="98">
                  <c:v>43287</c:v>
                </c:pt>
                <c:pt idx="99">
                  <c:v>43294</c:v>
                </c:pt>
                <c:pt idx="100">
                  <c:v>43301</c:v>
                </c:pt>
                <c:pt idx="101">
                  <c:v>43308</c:v>
                </c:pt>
                <c:pt idx="102">
                  <c:v>43315</c:v>
                </c:pt>
                <c:pt idx="103">
                  <c:v>43322</c:v>
                </c:pt>
                <c:pt idx="104">
                  <c:v>43329</c:v>
                </c:pt>
                <c:pt idx="105">
                  <c:v>43336</c:v>
                </c:pt>
                <c:pt idx="106">
                  <c:v>43343</c:v>
                </c:pt>
                <c:pt idx="107">
                  <c:v>43350</c:v>
                </c:pt>
                <c:pt idx="108">
                  <c:v>43357</c:v>
                </c:pt>
                <c:pt idx="109">
                  <c:v>43364</c:v>
                </c:pt>
                <c:pt idx="110">
                  <c:v>43371</c:v>
                </c:pt>
                <c:pt idx="111">
                  <c:v>43378</c:v>
                </c:pt>
                <c:pt idx="112">
                  <c:v>43385</c:v>
                </c:pt>
                <c:pt idx="113">
                  <c:v>43392</c:v>
                </c:pt>
                <c:pt idx="114">
                  <c:v>43399</c:v>
                </c:pt>
                <c:pt idx="115">
                  <c:v>43417</c:v>
                </c:pt>
                <c:pt idx="116">
                  <c:v>43424</c:v>
                </c:pt>
                <c:pt idx="117">
                  <c:v>43431</c:v>
                </c:pt>
                <c:pt idx="118">
                  <c:v>43434</c:v>
                </c:pt>
                <c:pt idx="119">
                  <c:v>43445</c:v>
                </c:pt>
                <c:pt idx="120">
                  <c:v>43448</c:v>
                </c:pt>
                <c:pt idx="121">
                  <c:v>43455</c:v>
                </c:pt>
                <c:pt idx="122">
                  <c:v>43462</c:v>
                </c:pt>
                <c:pt idx="123">
                  <c:v>43469</c:v>
                </c:pt>
                <c:pt idx="124">
                  <c:v>43476</c:v>
                </c:pt>
                <c:pt idx="125">
                  <c:v>43483</c:v>
                </c:pt>
                <c:pt idx="126">
                  <c:v>43493</c:v>
                </c:pt>
                <c:pt idx="127">
                  <c:v>43500</c:v>
                </c:pt>
                <c:pt idx="128">
                  <c:v>43507</c:v>
                </c:pt>
                <c:pt idx="129">
                  <c:v>43515</c:v>
                </c:pt>
                <c:pt idx="130">
                  <c:v>43521</c:v>
                </c:pt>
                <c:pt idx="131">
                  <c:v>43164</c:v>
                </c:pt>
                <c:pt idx="132">
                  <c:v>43171</c:v>
                </c:pt>
                <c:pt idx="133">
                  <c:v>43543</c:v>
                </c:pt>
                <c:pt idx="134">
                  <c:v>43550</c:v>
                </c:pt>
                <c:pt idx="135">
                  <c:v>43557</c:v>
                </c:pt>
                <c:pt idx="136">
                  <c:v>43564</c:v>
                </c:pt>
                <c:pt idx="137">
                  <c:v>43571</c:v>
                </c:pt>
                <c:pt idx="138">
                  <c:v>43578</c:v>
                </c:pt>
                <c:pt idx="139">
                  <c:v>43585</c:v>
                </c:pt>
                <c:pt idx="140">
                  <c:v>43592</c:v>
                </c:pt>
                <c:pt idx="141">
                  <c:v>43599</c:v>
                </c:pt>
                <c:pt idx="142">
                  <c:v>43605</c:v>
                </c:pt>
                <c:pt idx="143">
                  <c:v>43613</c:v>
                </c:pt>
                <c:pt idx="144">
                  <c:v>43620</c:v>
                </c:pt>
                <c:pt idx="145">
                  <c:v>43627</c:v>
                </c:pt>
                <c:pt idx="146">
                  <c:v>43634</c:v>
                </c:pt>
                <c:pt idx="147">
                  <c:v>43641</c:v>
                </c:pt>
                <c:pt idx="148">
                  <c:v>43648</c:v>
                </c:pt>
                <c:pt idx="149">
                  <c:v>43655</c:v>
                </c:pt>
                <c:pt idx="150">
                  <c:v>43662</c:v>
                </c:pt>
                <c:pt idx="151">
                  <c:v>43669</c:v>
                </c:pt>
                <c:pt idx="152">
                  <c:v>43676</c:v>
                </c:pt>
                <c:pt idx="153">
                  <c:v>43683</c:v>
                </c:pt>
                <c:pt idx="154">
                  <c:v>43690</c:v>
                </c:pt>
                <c:pt idx="155">
                  <c:v>43697</c:v>
                </c:pt>
                <c:pt idx="156">
                  <c:v>43704</c:v>
                </c:pt>
                <c:pt idx="157">
                  <c:v>43710</c:v>
                </c:pt>
                <c:pt idx="158">
                  <c:v>43718</c:v>
                </c:pt>
                <c:pt idx="159">
                  <c:v>43725</c:v>
                </c:pt>
              </c:numCache>
            </c:numRef>
          </c:cat>
          <c:val>
            <c:numRef>
              <c:f>'oil 2019-09-17'!$F$49:$F$208</c:f>
              <c:numCache>
                <c:formatCode>General</c:formatCode>
                <c:ptCount val="160"/>
                <c:pt idx="0">
                  <c:v>35.409999999999997</c:v>
                </c:pt>
                <c:pt idx="1">
                  <c:v>38.17</c:v>
                </c:pt>
                <c:pt idx="2">
                  <c:v>42.3</c:v>
                </c:pt>
                <c:pt idx="3">
                  <c:v>40.950000000000003</c:v>
                </c:pt>
                <c:pt idx="4">
                  <c:v>37.619999999999997</c:v>
                </c:pt>
                <c:pt idx="5">
                  <c:v>41.92</c:v>
                </c:pt>
                <c:pt idx="6">
                  <c:v>38.86</c:v>
                </c:pt>
                <c:pt idx="7">
                  <c:v>40.1</c:v>
                </c:pt>
                <c:pt idx="8">
                  <c:v>41.33</c:v>
                </c:pt>
                <c:pt idx="9">
                  <c:v>44.34</c:v>
                </c:pt>
                <c:pt idx="10">
                  <c:v>44.83</c:v>
                </c:pt>
                <c:pt idx="11">
                  <c:v>43.96</c:v>
                </c:pt>
                <c:pt idx="12">
                  <c:v>43.14</c:v>
                </c:pt>
                <c:pt idx="13">
                  <c:v>39.25</c:v>
                </c:pt>
                <c:pt idx="14">
                  <c:v>38.79</c:v>
                </c:pt>
                <c:pt idx="15">
                  <c:v>39.43</c:v>
                </c:pt>
                <c:pt idx="16">
                  <c:v>43.8</c:v>
                </c:pt>
                <c:pt idx="17">
                  <c:v>48.77</c:v>
                </c:pt>
                <c:pt idx="18">
                  <c:v>49.1</c:v>
                </c:pt>
                <c:pt idx="19">
                  <c:v>48.7</c:v>
                </c:pt>
                <c:pt idx="20">
                  <c:v>49.6</c:v>
                </c:pt>
                <c:pt idx="21">
                  <c:v>51.01</c:v>
                </c:pt>
                <c:pt idx="22">
                  <c:v>51.45</c:v>
                </c:pt>
                <c:pt idx="23">
                  <c:v>50.5</c:v>
                </c:pt>
                <c:pt idx="24">
                  <c:v>48.83</c:v>
                </c:pt>
                <c:pt idx="25">
                  <c:v>50.28</c:v>
                </c:pt>
                <c:pt idx="26">
                  <c:v>51.02</c:v>
                </c:pt>
                <c:pt idx="27">
                  <c:v>49.85</c:v>
                </c:pt>
                <c:pt idx="28">
                  <c:v>49.92</c:v>
                </c:pt>
                <c:pt idx="29">
                  <c:v>50.48</c:v>
                </c:pt>
                <c:pt idx="30">
                  <c:v>49.55</c:v>
                </c:pt>
                <c:pt idx="31">
                  <c:v>45.93</c:v>
                </c:pt>
                <c:pt idx="32">
                  <c:v>45.3</c:v>
                </c:pt>
                <c:pt idx="33">
                  <c:v>44</c:v>
                </c:pt>
                <c:pt idx="34">
                  <c:v>45.88</c:v>
                </c:pt>
                <c:pt idx="35">
                  <c:v>48.59</c:v>
                </c:pt>
                <c:pt idx="36">
                  <c:v>48.66</c:v>
                </c:pt>
                <c:pt idx="37">
                  <c:v>45.47</c:v>
                </c:pt>
                <c:pt idx="38">
                  <c:v>44.6</c:v>
                </c:pt>
                <c:pt idx="39">
                  <c:v>42</c:v>
                </c:pt>
                <c:pt idx="40">
                  <c:v>44.32</c:v>
                </c:pt>
                <c:pt idx="41" formatCode="0.00">
                  <c:v>46.97</c:v>
                </c:pt>
                <c:pt idx="42" formatCode="0.00">
                  <c:v>45.36</c:v>
                </c:pt>
                <c:pt idx="43" formatCode="0.00">
                  <c:v>43.49</c:v>
                </c:pt>
                <c:pt idx="44" formatCode="0.00">
                  <c:v>42.13</c:v>
                </c:pt>
                <c:pt idx="45" formatCode="0.00">
                  <c:v>41.800000000000004</c:v>
                </c:pt>
                <c:pt idx="46">
                  <c:v>39.380000000000003</c:v>
                </c:pt>
                <c:pt idx="47">
                  <c:v>42.2</c:v>
                </c:pt>
                <c:pt idx="48">
                  <c:v>42.8</c:v>
                </c:pt>
                <c:pt idx="49">
                  <c:v>46.06</c:v>
                </c:pt>
                <c:pt idx="50">
                  <c:v>45.78</c:v>
                </c:pt>
                <c:pt idx="51">
                  <c:v>45.44</c:v>
                </c:pt>
                <c:pt idx="52">
                  <c:v>45.63</c:v>
                </c:pt>
                <c:pt idx="53">
                  <c:v>45.63</c:v>
                </c:pt>
                <c:pt idx="54">
                  <c:v>47.32</c:v>
                </c:pt>
                <c:pt idx="55" formatCode="0.00">
                  <c:v>47</c:v>
                </c:pt>
                <c:pt idx="56">
                  <c:v>49.74</c:v>
                </c:pt>
                <c:pt idx="57">
                  <c:v>49.4</c:v>
                </c:pt>
                <c:pt idx="58" formatCode="0.00">
                  <c:v>50.4</c:v>
                </c:pt>
                <c:pt idx="59" formatCode="0.00">
                  <c:v>52.22</c:v>
                </c:pt>
                <c:pt idx="60" formatCode="0.00">
                  <c:v>50.993333333333339</c:v>
                </c:pt>
                <c:pt idx="61" formatCode="0.00">
                  <c:v>52.09</c:v>
                </c:pt>
                <c:pt idx="62" formatCode="0.00">
                  <c:v>52.17</c:v>
                </c:pt>
                <c:pt idx="63">
                  <c:v>53.39</c:v>
                </c:pt>
                <c:pt idx="64">
                  <c:v>54.99</c:v>
                </c:pt>
                <c:pt idx="65">
                  <c:v>57.84</c:v>
                </c:pt>
                <c:pt idx="66">
                  <c:v>55.27</c:v>
                </c:pt>
                <c:pt idx="67">
                  <c:v>57.3</c:v>
                </c:pt>
                <c:pt idx="68">
                  <c:v>56.59</c:v>
                </c:pt>
                <c:pt idx="69">
                  <c:v>55.68</c:v>
                </c:pt>
                <c:pt idx="70">
                  <c:v>57.09</c:v>
                </c:pt>
                <c:pt idx="71">
                  <c:v>58.3</c:v>
                </c:pt>
                <c:pt idx="72">
                  <c:v>59.99</c:v>
                </c:pt>
                <c:pt idx="73">
                  <c:v>60.74</c:v>
                </c:pt>
                <c:pt idx="74">
                  <c:v>61.52</c:v>
                </c:pt>
                <c:pt idx="75">
                  <c:v>60.99</c:v>
                </c:pt>
                <c:pt idx="76">
                  <c:v>62.58</c:v>
                </c:pt>
                <c:pt idx="77">
                  <c:v>62.56</c:v>
                </c:pt>
                <c:pt idx="78">
                  <c:v>57.6</c:v>
                </c:pt>
                <c:pt idx="79">
                  <c:v>58.4</c:v>
                </c:pt>
                <c:pt idx="80">
                  <c:v>60.5</c:v>
                </c:pt>
                <c:pt idx="81">
                  <c:v>57.9</c:v>
                </c:pt>
                <c:pt idx="82">
                  <c:v>56.8</c:v>
                </c:pt>
                <c:pt idx="83">
                  <c:v>58.5</c:v>
                </c:pt>
                <c:pt idx="84">
                  <c:v>63.1</c:v>
                </c:pt>
                <c:pt idx="85">
                  <c:v>60.1</c:v>
                </c:pt>
                <c:pt idx="86">
                  <c:v>60.4</c:v>
                </c:pt>
                <c:pt idx="87">
                  <c:v>64.7</c:v>
                </c:pt>
                <c:pt idx="88">
                  <c:v>73.900000000000006</c:v>
                </c:pt>
                <c:pt idx="89">
                  <c:v>74.599999999999994</c:v>
                </c:pt>
                <c:pt idx="90">
                  <c:v>68.45</c:v>
                </c:pt>
                <c:pt idx="91">
                  <c:v>70.8</c:v>
                </c:pt>
                <c:pt idx="92">
                  <c:v>66.02</c:v>
                </c:pt>
                <c:pt idx="93">
                  <c:v>67.08</c:v>
                </c:pt>
                <c:pt idx="94">
                  <c:v>67</c:v>
                </c:pt>
                <c:pt idx="95">
                  <c:v>67</c:v>
                </c:pt>
                <c:pt idx="96">
                  <c:v>69.959999999999994</c:v>
                </c:pt>
                <c:pt idx="97">
                  <c:v>72.75</c:v>
                </c:pt>
                <c:pt idx="98">
                  <c:v>69.09</c:v>
                </c:pt>
                <c:pt idx="99">
                  <c:v>64.78</c:v>
                </c:pt>
                <c:pt idx="100">
                  <c:v>65.040000000000006</c:v>
                </c:pt>
                <c:pt idx="101">
                  <c:v>66.09</c:v>
                </c:pt>
                <c:pt idx="102">
                  <c:v>65.03</c:v>
                </c:pt>
                <c:pt idx="103">
                  <c:v>63.44</c:v>
                </c:pt>
                <c:pt idx="104">
                  <c:v>62.37</c:v>
                </c:pt>
                <c:pt idx="105">
                  <c:v>66.5</c:v>
                </c:pt>
                <c:pt idx="106">
                  <c:v>68.099999999999994</c:v>
                </c:pt>
                <c:pt idx="107">
                  <c:v>67</c:v>
                </c:pt>
                <c:pt idx="108">
                  <c:v>68.78</c:v>
                </c:pt>
                <c:pt idx="109">
                  <c:v>69.44</c:v>
                </c:pt>
                <c:pt idx="110">
                  <c:v>71.349999999999994</c:v>
                </c:pt>
                <c:pt idx="111">
                  <c:v>74.37</c:v>
                </c:pt>
                <c:pt idx="112">
                  <c:v>73.67</c:v>
                </c:pt>
                <c:pt idx="113">
                  <c:v>71.45</c:v>
                </c:pt>
                <c:pt idx="114">
                  <c:v>69.73</c:v>
                </c:pt>
                <c:pt idx="115">
                  <c:v>64.33</c:v>
                </c:pt>
                <c:pt idx="116">
                  <c:v>59.31</c:v>
                </c:pt>
                <c:pt idx="117">
                  <c:v>52.45</c:v>
                </c:pt>
                <c:pt idx="118">
                  <c:v>51.02</c:v>
                </c:pt>
                <c:pt idx="119">
                  <c:v>53.7</c:v>
                </c:pt>
                <c:pt idx="120">
                  <c:v>52.66</c:v>
                </c:pt>
                <c:pt idx="121">
                  <c:v>46.19</c:v>
                </c:pt>
                <c:pt idx="122">
                  <c:v>45.14</c:v>
                </c:pt>
                <c:pt idx="123">
                  <c:v>46.19</c:v>
                </c:pt>
                <c:pt idx="124">
                  <c:v>53.57</c:v>
                </c:pt>
                <c:pt idx="125">
                  <c:v>53.19</c:v>
                </c:pt>
                <c:pt idx="126">
                  <c:v>52.93</c:v>
                </c:pt>
                <c:pt idx="127">
                  <c:v>54.31</c:v>
                </c:pt>
                <c:pt idx="128">
                  <c:v>54.91</c:v>
                </c:pt>
                <c:pt idx="129">
                  <c:v>60</c:v>
                </c:pt>
                <c:pt idx="130">
                  <c:v>59.75</c:v>
                </c:pt>
                <c:pt idx="131">
                  <c:v>58.39</c:v>
                </c:pt>
                <c:pt idx="132">
                  <c:v>58.85</c:v>
                </c:pt>
                <c:pt idx="133">
                  <c:v>59.76</c:v>
                </c:pt>
                <c:pt idx="134">
                  <c:v>60.02</c:v>
                </c:pt>
                <c:pt idx="135">
                  <c:v>61.37</c:v>
                </c:pt>
                <c:pt idx="136">
                  <c:v>63.26</c:v>
                </c:pt>
                <c:pt idx="137">
                  <c:v>63.73</c:v>
                </c:pt>
                <c:pt idx="138">
                  <c:v>65.78</c:v>
                </c:pt>
                <c:pt idx="139">
                  <c:v>64</c:v>
                </c:pt>
                <c:pt idx="140">
                  <c:v>62.25</c:v>
                </c:pt>
                <c:pt idx="141">
                  <c:v>63.38</c:v>
                </c:pt>
                <c:pt idx="142">
                  <c:v>64.55</c:v>
                </c:pt>
                <c:pt idx="143">
                  <c:v>60.82</c:v>
                </c:pt>
                <c:pt idx="144">
                  <c:v>54.3</c:v>
                </c:pt>
                <c:pt idx="145">
                  <c:v>55.95</c:v>
                </c:pt>
                <c:pt idx="146">
                  <c:v>54.04</c:v>
                </c:pt>
                <c:pt idx="147">
                  <c:v>57.46</c:v>
                </c:pt>
                <c:pt idx="148">
                  <c:v>59.47</c:v>
                </c:pt>
                <c:pt idx="149">
                  <c:v>57.24</c:v>
                </c:pt>
                <c:pt idx="150">
                  <c:v>59.03</c:v>
                </c:pt>
                <c:pt idx="151">
                  <c:v>56.55</c:v>
                </c:pt>
                <c:pt idx="152">
                  <c:v>55.71</c:v>
                </c:pt>
                <c:pt idx="153">
                  <c:v>53.93</c:v>
                </c:pt>
                <c:pt idx="154">
                  <c:v>50.23</c:v>
                </c:pt>
                <c:pt idx="155">
                  <c:v>51.41</c:v>
                </c:pt>
                <c:pt idx="156">
                  <c:v>51.76</c:v>
                </c:pt>
                <c:pt idx="157">
                  <c:v>52.81</c:v>
                </c:pt>
                <c:pt idx="158">
                  <c:v>53.76</c:v>
                </c:pt>
                <c:pt idx="159">
                  <c:v>57.17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F9-49F8-9D12-246F9AB19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245920"/>
        <c:axId val="119240880"/>
      </c:lineChart>
      <c:dateAx>
        <c:axId val="11924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tx1">
                  <a:lumMod val="5000"/>
                  <a:lumOff val="95000"/>
                </a:schemeClr>
              </a:solidFill>
            </a:ln>
            <a:effectLst/>
          </c:spPr>
        </c:minorGridlines>
        <c:numFmt formatCode="yyyy/mm/d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240880"/>
        <c:crosses val="autoZero"/>
        <c:auto val="1"/>
        <c:lblOffset val="100"/>
        <c:baseTimeUnit val="days"/>
      </c:dateAx>
      <c:valAx>
        <c:axId val="119240880"/>
        <c:scaling>
          <c:orientation val="minMax"/>
          <c:min val="3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mn-MN"/>
                  <a:t>ам.доллар/баррель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245920"/>
        <c:crossesAt val="1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mn-MN"/>
              <a:t>АИ-92 шатахууны дундаж үнэ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'fuel-2019-09-17'!$C$3</c:f>
              <c:strCache>
                <c:ptCount val="1"/>
                <c:pt idx="0">
                  <c:v>Баруун бүс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6"/>
              </a:solidFill>
              <a:ln w="9525">
                <a:solidFill>
                  <a:schemeClr val="accent6"/>
                </a:solidFill>
                <a:round/>
              </a:ln>
              <a:effectLst/>
            </c:spPr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'fuel-2019-09-17'!$A$4:$B$39</c15:sqref>
                  </c15:fullRef>
                </c:ext>
              </c:extLst>
              <c:f>'fuel-2019-09-17'!$A$11:$B$36</c:f>
              <c:multiLvlStrCache>
                <c:ptCount val="26"/>
                <c:lvl>
                  <c:pt idx="0">
                    <c:v>VIII</c:v>
                  </c:pt>
                  <c:pt idx="1">
                    <c:v>IX</c:v>
                  </c:pt>
                  <c:pt idx="2">
                    <c:v>X</c:v>
                  </c:pt>
                  <c:pt idx="3">
                    <c:v>XI</c:v>
                  </c:pt>
                  <c:pt idx="4">
                    <c:v>XII</c:v>
                  </c:pt>
                  <c:pt idx="5">
                    <c:v>I</c:v>
                  </c:pt>
                  <c:pt idx="6">
                    <c:v>II</c:v>
                  </c:pt>
                  <c:pt idx="7">
                    <c:v>III</c:v>
                  </c:pt>
                  <c:pt idx="8">
                    <c:v>IV</c:v>
                  </c:pt>
                  <c:pt idx="9">
                    <c:v>V</c:v>
                  </c:pt>
                  <c:pt idx="10">
                    <c:v>VI</c:v>
                  </c:pt>
                  <c:pt idx="11">
                    <c:v>VII</c:v>
                  </c:pt>
                  <c:pt idx="12">
                    <c:v>VIII</c:v>
                  </c:pt>
                  <c:pt idx="13">
                    <c:v>IX</c:v>
                  </c:pt>
                  <c:pt idx="14">
                    <c:v>X</c:v>
                  </c:pt>
                  <c:pt idx="15">
                    <c:v>XI</c:v>
                  </c:pt>
                  <c:pt idx="16">
                    <c:v>XII</c:v>
                  </c:pt>
                  <c:pt idx="17">
                    <c:v>I</c:v>
                  </c:pt>
                  <c:pt idx="18">
                    <c:v>II</c:v>
                  </c:pt>
                  <c:pt idx="19">
                    <c:v>III</c:v>
                  </c:pt>
                  <c:pt idx="20">
                    <c:v>IV</c:v>
                  </c:pt>
                  <c:pt idx="21">
                    <c:v>V</c:v>
                  </c:pt>
                  <c:pt idx="22">
                    <c:v>VI</c:v>
                  </c:pt>
                  <c:pt idx="23">
                    <c:v>VII</c:v>
                  </c:pt>
                  <c:pt idx="24">
                    <c:v>VIII</c:v>
                  </c:pt>
                  <c:pt idx="25">
                    <c:v>IX/17</c:v>
                  </c:pt>
                </c:lvl>
                <c:lvl>
                  <c:pt idx="5">
                    <c:v>2018 он</c:v>
                  </c:pt>
                  <c:pt idx="17">
                    <c:v>2019 он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'fuel-2019-09-17'!$C$4:$C$39</c15:sqref>
                  </c15:fullRef>
                </c:ext>
              </c:extLst>
              <c:f>'fuel-2019-09-17'!$C$11:$C$36</c:f>
              <c:numCache>
                <c:formatCode>General</c:formatCode>
                <c:ptCount val="26"/>
                <c:pt idx="0">
                  <c:v>1716</c:v>
                </c:pt>
                <c:pt idx="1">
                  <c:v>1716</c:v>
                </c:pt>
                <c:pt idx="2">
                  <c:v>1716</c:v>
                </c:pt>
                <c:pt idx="3">
                  <c:v>1716</c:v>
                </c:pt>
                <c:pt idx="4">
                  <c:v>1716</c:v>
                </c:pt>
                <c:pt idx="5">
                  <c:v>1716</c:v>
                </c:pt>
                <c:pt idx="6">
                  <c:v>1822</c:v>
                </c:pt>
                <c:pt idx="7">
                  <c:v>1882</c:v>
                </c:pt>
                <c:pt idx="8">
                  <c:v>1864</c:v>
                </c:pt>
                <c:pt idx="9">
                  <c:v>1872</c:v>
                </c:pt>
                <c:pt idx="10">
                  <c:v>1882</c:v>
                </c:pt>
                <c:pt idx="11">
                  <c:v>1952</c:v>
                </c:pt>
                <c:pt idx="12">
                  <c:v>1952</c:v>
                </c:pt>
                <c:pt idx="13">
                  <c:v>1968</c:v>
                </c:pt>
                <c:pt idx="14">
                  <c:v>2104</c:v>
                </c:pt>
                <c:pt idx="15">
                  <c:v>2170</c:v>
                </c:pt>
                <c:pt idx="16">
                  <c:v>2049</c:v>
                </c:pt>
                <c:pt idx="17">
                  <c:v>1960</c:v>
                </c:pt>
                <c:pt idx="18">
                  <c:v>1936</c:v>
                </c:pt>
                <c:pt idx="19">
                  <c:v>1936</c:v>
                </c:pt>
                <c:pt idx="20">
                  <c:v>1976</c:v>
                </c:pt>
                <c:pt idx="21">
                  <c:v>2039</c:v>
                </c:pt>
                <c:pt idx="22">
                  <c:v>2026</c:v>
                </c:pt>
                <c:pt idx="23">
                  <c:v>1986</c:v>
                </c:pt>
                <c:pt idx="24">
                  <c:v>1986</c:v>
                </c:pt>
                <c:pt idx="25">
                  <c:v>1986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E4-4E01-AD2C-7CE20F798A29}"/>
            </c:ext>
          </c:extLst>
        </c:ser>
        <c:ser>
          <c:idx val="2"/>
          <c:order val="1"/>
          <c:tx>
            <c:strRef>
              <c:f>'fuel-2019-09-17'!$E$3</c:f>
              <c:strCache>
                <c:ptCount val="1"/>
                <c:pt idx="0">
                  <c:v>Төвийн бүс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4"/>
              </a:solidFill>
              <a:ln w="9525">
                <a:solidFill>
                  <a:schemeClr val="accent4"/>
                </a:solidFill>
                <a:round/>
              </a:ln>
              <a:effectLst/>
            </c:spPr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'fuel-2019-09-17'!$A$4:$B$39</c15:sqref>
                  </c15:fullRef>
                </c:ext>
              </c:extLst>
              <c:f>'fuel-2019-09-17'!$A$11:$B$36</c:f>
              <c:multiLvlStrCache>
                <c:ptCount val="26"/>
                <c:lvl>
                  <c:pt idx="0">
                    <c:v>VIII</c:v>
                  </c:pt>
                  <c:pt idx="1">
                    <c:v>IX</c:v>
                  </c:pt>
                  <c:pt idx="2">
                    <c:v>X</c:v>
                  </c:pt>
                  <c:pt idx="3">
                    <c:v>XI</c:v>
                  </c:pt>
                  <c:pt idx="4">
                    <c:v>XII</c:v>
                  </c:pt>
                  <c:pt idx="5">
                    <c:v>I</c:v>
                  </c:pt>
                  <c:pt idx="6">
                    <c:v>II</c:v>
                  </c:pt>
                  <c:pt idx="7">
                    <c:v>III</c:v>
                  </c:pt>
                  <c:pt idx="8">
                    <c:v>IV</c:v>
                  </c:pt>
                  <c:pt idx="9">
                    <c:v>V</c:v>
                  </c:pt>
                  <c:pt idx="10">
                    <c:v>VI</c:v>
                  </c:pt>
                  <c:pt idx="11">
                    <c:v>VII</c:v>
                  </c:pt>
                  <c:pt idx="12">
                    <c:v>VIII</c:v>
                  </c:pt>
                  <c:pt idx="13">
                    <c:v>IX</c:v>
                  </c:pt>
                  <c:pt idx="14">
                    <c:v>X</c:v>
                  </c:pt>
                  <c:pt idx="15">
                    <c:v>XI</c:v>
                  </c:pt>
                  <c:pt idx="16">
                    <c:v>XII</c:v>
                  </c:pt>
                  <c:pt idx="17">
                    <c:v>I</c:v>
                  </c:pt>
                  <c:pt idx="18">
                    <c:v>II</c:v>
                  </c:pt>
                  <c:pt idx="19">
                    <c:v>III</c:v>
                  </c:pt>
                  <c:pt idx="20">
                    <c:v>IV</c:v>
                  </c:pt>
                  <c:pt idx="21">
                    <c:v>V</c:v>
                  </c:pt>
                  <c:pt idx="22">
                    <c:v>VI</c:v>
                  </c:pt>
                  <c:pt idx="23">
                    <c:v>VII</c:v>
                  </c:pt>
                  <c:pt idx="24">
                    <c:v>VIII</c:v>
                  </c:pt>
                  <c:pt idx="25">
                    <c:v>IX/17</c:v>
                  </c:pt>
                </c:lvl>
                <c:lvl>
                  <c:pt idx="5">
                    <c:v>2018 он</c:v>
                  </c:pt>
                  <c:pt idx="17">
                    <c:v>2019 он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'fuel-2019-09-17'!$E$4:$E$39</c15:sqref>
                  </c15:fullRef>
                </c:ext>
              </c:extLst>
              <c:f>'fuel-2019-09-17'!$E$11:$E$36</c:f>
              <c:numCache>
                <c:formatCode>General</c:formatCode>
                <c:ptCount val="26"/>
                <c:pt idx="0">
                  <c:v>1696</c:v>
                </c:pt>
                <c:pt idx="1">
                  <c:v>1696</c:v>
                </c:pt>
                <c:pt idx="2">
                  <c:v>1694</c:v>
                </c:pt>
                <c:pt idx="3">
                  <c:v>1694</c:v>
                </c:pt>
                <c:pt idx="4">
                  <c:v>1703</c:v>
                </c:pt>
                <c:pt idx="5">
                  <c:v>1729</c:v>
                </c:pt>
                <c:pt idx="6">
                  <c:v>1788</c:v>
                </c:pt>
                <c:pt idx="7">
                  <c:v>1796</c:v>
                </c:pt>
                <c:pt idx="8">
                  <c:v>1794</c:v>
                </c:pt>
                <c:pt idx="9">
                  <c:v>1774</c:v>
                </c:pt>
                <c:pt idx="10">
                  <c:v>1776</c:v>
                </c:pt>
                <c:pt idx="11">
                  <c:v>1858</c:v>
                </c:pt>
                <c:pt idx="12">
                  <c:v>1856</c:v>
                </c:pt>
                <c:pt idx="13">
                  <c:v>1874</c:v>
                </c:pt>
                <c:pt idx="14">
                  <c:v>1954</c:v>
                </c:pt>
                <c:pt idx="15">
                  <c:v>2043</c:v>
                </c:pt>
                <c:pt idx="16">
                  <c:v>1892</c:v>
                </c:pt>
                <c:pt idx="17">
                  <c:v>1791</c:v>
                </c:pt>
                <c:pt idx="18">
                  <c:v>1791</c:v>
                </c:pt>
                <c:pt idx="19">
                  <c:v>1791</c:v>
                </c:pt>
                <c:pt idx="20">
                  <c:v>1859</c:v>
                </c:pt>
                <c:pt idx="21">
                  <c:v>1923</c:v>
                </c:pt>
                <c:pt idx="22">
                  <c:v>1940</c:v>
                </c:pt>
                <c:pt idx="23">
                  <c:v>1886</c:v>
                </c:pt>
                <c:pt idx="24">
                  <c:v>1881</c:v>
                </c:pt>
                <c:pt idx="25">
                  <c:v>1881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E4-4E01-AD2C-7CE20F798A29}"/>
            </c:ext>
          </c:extLst>
        </c:ser>
        <c:ser>
          <c:idx val="4"/>
          <c:order val="2"/>
          <c:tx>
            <c:strRef>
              <c:f>'fuel-2019-09-17'!$G$3</c:f>
              <c:strCache>
                <c:ptCount val="1"/>
                <c:pt idx="0">
                  <c:v>Зүүн бүс</c:v>
                </c:pt>
              </c:strCache>
            </c:strRef>
          </c:tx>
          <c:spPr>
            <a:ln w="2222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star"/>
            <c:size val="6"/>
            <c:spPr>
              <a:noFill/>
              <a:ln w="9525">
                <a:solidFill>
                  <a:schemeClr val="accent5">
                    <a:lumMod val="60000"/>
                  </a:schemeClr>
                </a:solidFill>
                <a:round/>
              </a:ln>
              <a:effectLst/>
            </c:spPr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'fuel-2019-09-17'!$A$4:$B$39</c15:sqref>
                  </c15:fullRef>
                </c:ext>
              </c:extLst>
              <c:f>'fuel-2019-09-17'!$A$11:$B$36</c:f>
              <c:multiLvlStrCache>
                <c:ptCount val="26"/>
                <c:lvl>
                  <c:pt idx="0">
                    <c:v>VIII</c:v>
                  </c:pt>
                  <c:pt idx="1">
                    <c:v>IX</c:v>
                  </c:pt>
                  <c:pt idx="2">
                    <c:v>X</c:v>
                  </c:pt>
                  <c:pt idx="3">
                    <c:v>XI</c:v>
                  </c:pt>
                  <c:pt idx="4">
                    <c:v>XII</c:v>
                  </c:pt>
                  <c:pt idx="5">
                    <c:v>I</c:v>
                  </c:pt>
                  <c:pt idx="6">
                    <c:v>II</c:v>
                  </c:pt>
                  <c:pt idx="7">
                    <c:v>III</c:v>
                  </c:pt>
                  <c:pt idx="8">
                    <c:v>IV</c:v>
                  </c:pt>
                  <c:pt idx="9">
                    <c:v>V</c:v>
                  </c:pt>
                  <c:pt idx="10">
                    <c:v>VI</c:v>
                  </c:pt>
                  <c:pt idx="11">
                    <c:v>VII</c:v>
                  </c:pt>
                  <c:pt idx="12">
                    <c:v>VIII</c:v>
                  </c:pt>
                  <c:pt idx="13">
                    <c:v>IX</c:v>
                  </c:pt>
                  <c:pt idx="14">
                    <c:v>X</c:v>
                  </c:pt>
                  <c:pt idx="15">
                    <c:v>XI</c:v>
                  </c:pt>
                  <c:pt idx="16">
                    <c:v>XII</c:v>
                  </c:pt>
                  <c:pt idx="17">
                    <c:v>I</c:v>
                  </c:pt>
                  <c:pt idx="18">
                    <c:v>II</c:v>
                  </c:pt>
                  <c:pt idx="19">
                    <c:v>III</c:v>
                  </c:pt>
                  <c:pt idx="20">
                    <c:v>IV</c:v>
                  </c:pt>
                  <c:pt idx="21">
                    <c:v>V</c:v>
                  </c:pt>
                  <c:pt idx="22">
                    <c:v>VI</c:v>
                  </c:pt>
                  <c:pt idx="23">
                    <c:v>VII</c:v>
                  </c:pt>
                  <c:pt idx="24">
                    <c:v>VIII</c:v>
                  </c:pt>
                  <c:pt idx="25">
                    <c:v>IX/17</c:v>
                  </c:pt>
                </c:lvl>
                <c:lvl>
                  <c:pt idx="5">
                    <c:v>2018 он</c:v>
                  </c:pt>
                  <c:pt idx="17">
                    <c:v>2019 он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'fuel-2019-09-17'!$G$4:$G$39</c15:sqref>
                  </c15:fullRef>
                </c:ext>
              </c:extLst>
              <c:f>'fuel-2019-09-17'!$G$11:$G$36</c:f>
              <c:numCache>
                <c:formatCode>General</c:formatCode>
                <c:ptCount val="26"/>
                <c:pt idx="0">
                  <c:v>1707</c:v>
                </c:pt>
                <c:pt idx="1">
                  <c:v>1707</c:v>
                </c:pt>
                <c:pt idx="2">
                  <c:v>1707</c:v>
                </c:pt>
                <c:pt idx="3">
                  <c:v>1717</c:v>
                </c:pt>
                <c:pt idx="4">
                  <c:v>1717</c:v>
                </c:pt>
                <c:pt idx="5">
                  <c:v>1717</c:v>
                </c:pt>
                <c:pt idx="6">
                  <c:v>1773</c:v>
                </c:pt>
                <c:pt idx="7">
                  <c:v>1820</c:v>
                </c:pt>
                <c:pt idx="8">
                  <c:v>1820</c:v>
                </c:pt>
                <c:pt idx="9">
                  <c:v>1820</c:v>
                </c:pt>
                <c:pt idx="10">
                  <c:v>1820</c:v>
                </c:pt>
                <c:pt idx="11">
                  <c:v>1890</c:v>
                </c:pt>
                <c:pt idx="12">
                  <c:v>1890</c:v>
                </c:pt>
                <c:pt idx="13">
                  <c:v>1937</c:v>
                </c:pt>
                <c:pt idx="14">
                  <c:v>1997</c:v>
                </c:pt>
                <c:pt idx="15">
                  <c:v>2053</c:v>
                </c:pt>
                <c:pt idx="16">
                  <c:v>1940</c:v>
                </c:pt>
                <c:pt idx="17">
                  <c:v>1840</c:v>
                </c:pt>
                <c:pt idx="18">
                  <c:v>1840</c:v>
                </c:pt>
                <c:pt idx="19">
                  <c:v>1840</c:v>
                </c:pt>
                <c:pt idx="20">
                  <c:v>1890</c:v>
                </c:pt>
                <c:pt idx="21">
                  <c:v>1920</c:v>
                </c:pt>
                <c:pt idx="22">
                  <c:v>1983</c:v>
                </c:pt>
                <c:pt idx="23">
                  <c:v>1933</c:v>
                </c:pt>
                <c:pt idx="24">
                  <c:v>1933</c:v>
                </c:pt>
                <c:pt idx="25">
                  <c:v>1933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53-4415-8529-BF7C178E6FE6}"/>
            </c:ext>
          </c:extLst>
        </c:ser>
        <c:ser>
          <c:idx val="6"/>
          <c:order val="3"/>
          <c:tx>
            <c:strRef>
              <c:f>'fuel-2019-09-17'!$I$3</c:f>
              <c:strCache>
                <c:ptCount val="1"/>
                <c:pt idx="0">
                  <c:v>Улаанбаатар</c:v>
                </c:pt>
              </c:strCache>
            </c:strRef>
          </c:tx>
          <c:spPr>
            <a:ln w="2222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plus"/>
            <c:size val="6"/>
            <c:spPr>
              <a:noFill/>
              <a:ln w="9525">
                <a:solidFill>
                  <a:schemeClr val="accent6">
                    <a:lumMod val="80000"/>
                    <a:lumOff val="20000"/>
                  </a:schemeClr>
                </a:solidFill>
                <a:round/>
              </a:ln>
              <a:effectLst/>
            </c:spPr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'fuel-2019-09-17'!$A$4:$B$39</c15:sqref>
                  </c15:fullRef>
                </c:ext>
              </c:extLst>
              <c:f>'fuel-2019-09-17'!$A$11:$B$36</c:f>
              <c:multiLvlStrCache>
                <c:ptCount val="26"/>
                <c:lvl>
                  <c:pt idx="0">
                    <c:v>VIII</c:v>
                  </c:pt>
                  <c:pt idx="1">
                    <c:v>IX</c:v>
                  </c:pt>
                  <c:pt idx="2">
                    <c:v>X</c:v>
                  </c:pt>
                  <c:pt idx="3">
                    <c:v>XI</c:v>
                  </c:pt>
                  <c:pt idx="4">
                    <c:v>XII</c:v>
                  </c:pt>
                  <c:pt idx="5">
                    <c:v>I</c:v>
                  </c:pt>
                  <c:pt idx="6">
                    <c:v>II</c:v>
                  </c:pt>
                  <c:pt idx="7">
                    <c:v>III</c:v>
                  </c:pt>
                  <c:pt idx="8">
                    <c:v>IV</c:v>
                  </c:pt>
                  <c:pt idx="9">
                    <c:v>V</c:v>
                  </c:pt>
                  <c:pt idx="10">
                    <c:v>VI</c:v>
                  </c:pt>
                  <c:pt idx="11">
                    <c:v>VII</c:v>
                  </c:pt>
                  <c:pt idx="12">
                    <c:v>VIII</c:v>
                  </c:pt>
                  <c:pt idx="13">
                    <c:v>IX</c:v>
                  </c:pt>
                  <c:pt idx="14">
                    <c:v>X</c:v>
                  </c:pt>
                  <c:pt idx="15">
                    <c:v>XI</c:v>
                  </c:pt>
                  <c:pt idx="16">
                    <c:v>XII</c:v>
                  </c:pt>
                  <c:pt idx="17">
                    <c:v>I</c:v>
                  </c:pt>
                  <c:pt idx="18">
                    <c:v>II</c:v>
                  </c:pt>
                  <c:pt idx="19">
                    <c:v>III</c:v>
                  </c:pt>
                  <c:pt idx="20">
                    <c:v>IV</c:v>
                  </c:pt>
                  <c:pt idx="21">
                    <c:v>V</c:v>
                  </c:pt>
                  <c:pt idx="22">
                    <c:v>VI</c:v>
                  </c:pt>
                  <c:pt idx="23">
                    <c:v>VII</c:v>
                  </c:pt>
                  <c:pt idx="24">
                    <c:v>VIII</c:v>
                  </c:pt>
                  <c:pt idx="25">
                    <c:v>IX/17</c:v>
                  </c:pt>
                </c:lvl>
                <c:lvl>
                  <c:pt idx="5">
                    <c:v>2018 он</c:v>
                  </c:pt>
                  <c:pt idx="17">
                    <c:v>2019 он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'fuel-2019-09-17'!$I$4:$I$39</c15:sqref>
                  </c15:fullRef>
                </c:ext>
              </c:extLst>
              <c:f>'fuel-2019-09-17'!$I$11:$I$36</c:f>
              <c:numCache>
                <c:formatCode>General</c:formatCode>
                <c:ptCount val="26"/>
                <c:pt idx="0">
                  <c:v>1630</c:v>
                </c:pt>
                <c:pt idx="1">
                  <c:v>1630</c:v>
                </c:pt>
                <c:pt idx="2">
                  <c:v>1630</c:v>
                </c:pt>
                <c:pt idx="3">
                  <c:v>1630</c:v>
                </c:pt>
                <c:pt idx="4">
                  <c:v>1630</c:v>
                </c:pt>
                <c:pt idx="5">
                  <c:v>1630</c:v>
                </c:pt>
                <c:pt idx="6">
                  <c:v>1660</c:v>
                </c:pt>
                <c:pt idx="7">
                  <c:v>1730</c:v>
                </c:pt>
                <c:pt idx="8">
                  <c:v>1708</c:v>
                </c:pt>
                <c:pt idx="9">
                  <c:v>1708</c:v>
                </c:pt>
                <c:pt idx="10">
                  <c:v>1725</c:v>
                </c:pt>
                <c:pt idx="11">
                  <c:v>1800</c:v>
                </c:pt>
                <c:pt idx="12">
                  <c:v>1825</c:v>
                </c:pt>
                <c:pt idx="13">
                  <c:v>1830</c:v>
                </c:pt>
                <c:pt idx="14">
                  <c:v>1935</c:v>
                </c:pt>
                <c:pt idx="15">
                  <c:v>1983</c:v>
                </c:pt>
                <c:pt idx="16">
                  <c:v>1849</c:v>
                </c:pt>
                <c:pt idx="17">
                  <c:v>1736</c:v>
                </c:pt>
                <c:pt idx="18">
                  <c:v>1736</c:v>
                </c:pt>
                <c:pt idx="19">
                  <c:v>1736</c:v>
                </c:pt>
                <c:pt idx="20">
                  <c:v>1860</c:v>
                </c:pt>
                <c:pt idx="21">
                  <c:v>1900</c:v>
                </c:pt>
                <c:pt idx="22">
                  <c:v>1892</c:v>
                </c:pt>
                <c:pt idx="23">
                  <c:v>1835</c:v>
                </c:pt>
                <c:pt idx="24">
                  <c:v>1835</c:v>
                </c:pt>
                <c:pt idx="25">
                  <c:v>1835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53-4415-8529-BF7C178E6F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615184"/>
        <c:axId val="176975264"/>
      </c:lineChart>
      <c:catAx>
        <c:axId val="17061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975264"/>
        <c:crosses val="autoZero"/>
        <c:auto val="1"/>
        <c:lblAlgn val="ctr"/>
        <c:lblOffset val="100"/>
        <c:noMultiLvlLbl val="0"/>
      </c:catAx>
      <c:valAx>
        <c:axId val="176975264"/>
        <c:scaling>
          <c:orientation val="minMax"/>
          <c:min val="15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0615184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mn-MN"/>
              <a:t>Дизель түлшний дундаж үнэ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8143360503613705E-2"/>
          <c:y val="0.21595945571612923"/>
          <c:w val="0.87668388236592198"/>
          <c:h val="0.58365873346928698"/>
        </c:manualLayout>
      </c:layout>
      <c:lineChart>
        <c:grouping val="standard"/>
        <c:varyColors val="0"/>
        <c:ser>
          <c:idx val="0"/>
          <c:order val="0"/>
          <c:tx>
            <c:strRef>
              <c:f>'fuel-2019-09-17'!$C$3</c:f>
              <c:strCache>
                <c:ptCount val="1"/>
                <c:pt idx="0">
                  <c:v>Баруун бүс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6"/>
              </a:solidFill>
              <a:ln w="9525">
                <a:solidFill>
                  <a:schemeClr val="accent6"/>
                </a:solidFill>
                <a:round/>
              </a:ln>
              <a:effectLst/>
            </c:spPr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'fuel-2019-09-17'!$A$4:$B$39</c15:sqref>
                  </c15:fullRef>
                </c:ext>
              </c:extLst>
              <c:f>'fuel-2019-09-17'!$A$11:$B$36</c:f>
              <c:multiLvlStrCache>
                <c:ptCount val="26"/>
                <c:lvl>
                  <c:pt idx="0">
                    <c:v>VIII</c:v>
                  </c:pt>
                  <c:pt idx="1">
                    <c:v>IX</c:v>
                  </c:pt>
                  <c:pt idx="2">
                    <c:v>X</c:v>
                  </c:pt>
                  <c:pt idx="3">
                    <c:v>XI</c:v>
                  </c:pt>
                  <c:pt idx="4">
                    <c:v>XII</c:v>
                  </c:pt>
                  <c:pt idx="5">
                    <c:v>I</c:v>
                  </c:pt>
                  <c:pt idx="6">
                    <c:v>II</c:v>
                  </c:pt>
                  <c:pt idx="7">
                    <c:v>III</c:v>
                  </c:pt>
                  <c:pt idx="8">
                    <c:v>IV</c:v>
                  </c:pt>
                  <c:pt idx="9">
                    <c:v>V</c:v>
                  </c:pt>
                  <c:pt idx="10">
                    <c:v>VI</c:v>
                  </c:pt>
                  <c:pt idx="11">
                    <c:v>VII</c:v>
                  </c:pt>
                  <c:pt idx="12">
                    <c:v>VIII</c:v>
                  </c:pt>
                  <c:pt idx="13">
                    <c:v>IX</c:v>
                  </c:pt>
                  <c:pt idx="14">
                    <c:v>X</c:v>
                  </c:pt>
                  <c:pt idx="15">
                    <c:v>XI</c:v>
                  </c:pt>
                  <c:pt idx="16">
                    <c:v>XII</c:v>
                  </c:pt>
                  <c:pt idx="17">
                    <c:v>I</c:v>
                  </c:pt>
                  <c:pt idx="18">
                    <c:v>II</c:v>
                  </c:pt>
                  <c:pt idx="19">
                    <c:v>III</c:v>
                  </c:pt>
                  <c:pt idx="20">
                    <c:v>IV</c:v>
                  </c:pt>
                  <c:pt idx="21">
                    <c:v>V</c:v>
                  </c:pt>
                  <c:pt idx="22">
                    <c:v>VI</c:v>
                  </c:pt>
                  <c:pt idx="23">
                    <c:v>VII</c:v>
                  </c:pt>
                  <c:pt idx="24">
                    <c:v>VIII</c:v>
                  </c:pt>
                  <c:pt idx="25">
                    <c:v>IX/17</c:v>
                  </c:pt>
                </c:lvl>
                <c:lvl>
                  <c:pt idx="5">
                    <c:v>2018 он</c:v>
                  </c:pt>
                  <c:pt idx="17">
                    <c:v>2019 он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'fuel-2019-09-17'!$D$4:$D$39</c15:sqref>
                  </c15:fullRef>
                </c:ext>
              </c:extLst>
              <c:f>'fuel-2019-09-17'!$D$11:$D$36</c:f>
              <c:numCache>
                <c:formatCode>General</c:formatCode>
                <c:ptCount val="26"/>
                <c:pt idx="0">
                  <c:v>1772</c:v>
                </c:pt>
                <c:pt idx="1">
                  <c:v>1772</c:v>
                </c:pt>
                <c:pt idx="2">
                  <c:v>1772</c:v>
                </c:pt>
                <c:pt idx="3">
                  <c:v>1772</c:v>
                </c:pt>
                <c:pt idx="4">
                  <c:v>1812</c:v>
                </c:pt>
                <c:pt idx="5">
                  <c:v>1978</c:v>
                </c:pt>
                <c:pt idx="6">
                  <c:v>2104</c:v>
                </c:pt>
                <c:pt idx="7">
                  <c:v>2180</c:v>
                </c:pt>
                <c:pt idx="8">
                  <c:v>2092</c:v>
                </c:pt>
                <c:pt idx="9">
                  <c:v>2092</c:v>
                </c:pt>
                <c:pt idx="10">
                  <c:v>2092</c:v>
                </c:pt>
                <c:pt idx="11">
                  <c:v>2146</c:v>
                </c:pt>
                <c:pt idx="12">
                  <c:v>2146</c:v>
                </c:pt>
                <c:pt idx="13">
                  <c:v>2164</c:v>
                </c:pt>
                <c:pt idx="14">
                  <c:v>2334</c:v>
                </c:pt>
                <c:pt idx="15">
                  <c:v>2446</c:v>
                </c:pt>
                <c:pt idx="16">
                  <c:v>2475</c:v>
                </c:pt>
                <c:pt idx="17">
                  <c:v>2382</c:v>
                </c:pt>
                <c:pt idx="18">
                  <c:v>2372</c:v>
                </c:pt>
                <c:pt idx="19">
                  <c:v>2372</c:v>
                </c:pt>
                <c:pt idx="20">
                  <c:v>2412</c:v>
                </c:pt>
                <c:pt idx="21">
                  <c:v>2445</c:v>
                </c:pt>
                <c:pt idx="22">
                  <c:v>2426</c:v>
                </c:pt>
                <c:pt idx="23">
                  <c:v>2424</c:v>
                </c:pt>
                <c:pt idx="24">
                  <c:v>2424</c:v>
                </c:pt>
                <c:pt idx="25">
                  <c:v>2424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12-42A4-BC17-8B4BFFDD6B7E}"/>
            </c:ext>
          </c:extLst>
        </c:ser>
        <c:ser>
          <c:idx val="1"/>
          <c:order val="1"/>
          <c:tx>
            <c:strRef>
              <c:f>'fuel-2019-09-17'!$E$3</c:f>
              <c:strCache>
                <c:ptCount val="1"/>
                <c:pt idx="0">
                  <c:v>Төвийн бүс</c:v>
                </c:pt>
              </c:strCache>
            </c:strRef>
          </c:tx>
          <c:spPr>
            <a:ln w="22225" cap="rnd">
              <a:solidFill>
                <a:schemeClr val="accent5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5"/>
              </a:solidFill>
              <a:ln w="9525">
                <a:solidFill>
                  <a:schemeClr val="accent5"/>
                </a:solidFill>
                <a:round/>
              </a:ln>
              <a:effectLst/>
            </c:spPr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'fuel-2019-09-17'!$A$4:$B$39</c15:sqref>
                  </c15:fullRef>
                </c:ext>
              </c:extLst>
              <c:f>'fuel-2019-09-17'!$A$11:$B$36</c:f>
              <c:multiLvlStrCache>
                <c:ptCount val="26"/>
                <c:lvl>
                  <c:pt idx="0">
                    <c:v>VIII</c:v>
                  </c:pt>
                  <c:pt idx="1">
                    <c:v>IX</c:v>
                  </c:pt>
                  <c:pt idx="2">
                    <c:v>X</c:v>
                  </c:pt>
                  <c:pt idx="3">
                    <c:v>XI</c:v>
                  </c:pt>
                  <c:pt idx="4">
                    <c:v>XII</c:v>
                  </c:pt>
                  <c:pt idx="5">
                    <c:v>I</c:v>
                  </c:pt>
                  <c:pt idx="6">
                    <c:v>II</c:v>
                  </c:pt>
                  <c:pt idx="7">
                    <c:v>III</c:v>
                  </c:pt>
                  <c:pt idx="8">
                    <c:v>IV</c:v>
                  </c:pt>
                  <c:pt idx="9">
                    <c:v>V</c:v>
                  </c:pt>
                  <c:pt idx="10">
                    <c:v>VI</c:v>
                  </c:pt>
                  <c:pt idx="11">
                    <c:v>VII</c:v>
                  </c:pt>
                  <c:pt idx="12">
                    <c:v>VIII</c:v>
                  </c:pt>
                  <c:pt idx="13">
                    <c:v>IX</c:v>
                  </c:pt>
                  <c:pt idx="14">
                    <c:v>X</c:v>
                  </c:pt>
                  <c:pt idx="15">
                    <c:v>XI</c:v>
                  </c:pt>
                  <c:pt idx="16">
                    <c:v>XII</c:v>
                  </c:pt>
                  <c:pt idx="17">
                    <c:v>I</c:v>
                  </c:pt>
                  <c:pt idx="18">
                    <c:v>II</c:v>
                  </c:pt>
                  <c:pt idx="19">
                    <c:v>III</c:v>
                  </c:pt>
                  <c:pt idx="20">
                    <c:v>IV</c:v>
                  </c:pt>
                  <c:pt idx="21">
                    <c:v>V</c:v>
                  </c:pt>
                  <c:pt idx="22">
                    <c:v>VI</c:v>
                  </c:pt>
                  <c:pt idx="23">
                    <c:v>VII</c:v>
                  </c:pt>
                  <c:pt idx="24">
                    <c:v>VIII</c:v>
                  </c:pt>
                  <c:pt idx="25">
                    <c:v>IX/17</c:v>
                  </c:pt>
                </c:lvl>
                <c:lvl>
                  <c:pt idx="5">
                    <c:v>2018 он</c:v>
                  </c:pt>
                  <c:pt idx="17">
                    <c:v>2019 он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'fuel-2019-09-17'!$F$4:$F$39</c15:sqref>
                  </c15:fullRef>
                </c:ext>
              </c:extLst>
              <c:f>'fuel-2019-09-17'!$F$11:$F$36</c:f>
              <c:numCache>
                <c:formatCode>General</c:formatCode>
                <c:ptCount val="26"/>
                <c:pt idx="0">
                  <c:v>1756</c:v>
                </c:pt>
                <c:pt idx="1">
                  <c:v>1756</c:v>
                </c:pt>
                <c:pt idx="2">
                  <c:v>1749</c:v>
                </c:pt>
                <c:pt idx="3">
                  <c:v>1758</c:v>
                </c:pt>
                <c:pt idx="4">
                  <c:v>1761</c:v>
                </c:pt>
                <c:pt idx="5">
                  <c:v>1996</c:v>
                </c:pt>
                <c:pt idx="6">
                  <c:v>2084</c:v>
                </c:pt>
                <c:pt idx="7">
                  <c:v>2086</c:v>
                </c:pt>
                <c:pt idx="8">
                  <c:v>2081</c:v>
                </c:pt>
                <c:pt idx="9">
                  <c:v>2055</c:v>
                </c:pt>
                <c:pt idx="10">
                  <c:v>2073</c:v>
                </c:pt>
                <c:pt idx="11">
                  <c:v>2175</c:v>
                </c:pt>
                <c:pt idx="12">
                  <c:v>2179</c:v>
                </c:pt>
                <c:pt idx="13">
                  <c:v>2225</c:v>
                </c:pt>
                <c:pt idx="14">
                  <c:v>2326</c:v>
                </c:pt>
                <c:pt idx="15">
                  <c:v>2451</c:v>
                </c:pt>
                <c:pt idx="16">
                  <c:v>2459</c:v>
                </c:pt>
                <c:pt idx="17">
                  <c:v>2361</c:v>
                </c:pt>
                <c:pt idx="18">
                  <c:v>2361</c:v>
                </c:pt>
                <c:pt idx="19">
                  <c:v>2344</c:v>
                </c:pt>
                <c:pt idx="20">
                  <c:v>2391</c:v>
                </c:pt>
                <c:pt idx="21">
                  <c:v>2424</c:v>
                </c:pt>
                <c:pt idx="22">
                  <c:v>2426</c:v>
                </c:pt>
                <c:pt idx="23">
                  <c:v>2413</c:v>
                </c:pt>
                <c:pt idx="24">
                  <c:v>2407</c:v>
                </c:pt>
                <c:pt idx="25">
                  <c:v>2407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12-42A4-BC17-8B4BFFDD6B7E}"/>
            </c:ext>
          </c:extLst>
        </c:ser>
        <c:ser>
          <c:idx val="2"/>
          <c:order val="2"/>
          <c:tx>
            <c:strRef>
              <c:f>'fuel-2019-09-17'!$G$3</c:f>
              <c:strCache>
                <c:ptCount val="1"/>
                <c:pt idx="0">
                  <c:v>Зүүн бүс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4"/>
              </a:solidFill>
              <a:ln w="9525">
                <a:solidFill>
                  <a:schemeClr val="accent4"/>
                </a:solidFill>
                <a:round/>
              </a:ln>
              <a:effectLst/>
            </c:spPr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'fuel-2019-09-17'!$A$4:$B$39</c15:sqref>
                  </c15:fullRef>
                </c:ext>
              </c:extLst>
              <c:f>'fuel-2019-09-17'!$A$11:$B$36</c:f>
              <c:multiLvlStrCache>
                <c:ptCount val="26"/>
                <c:lvl>
                  <c:pt idx="0">
                    <c:v>VIII</c:v>
                  </c:pt>
                  <c:pt idx="1">
                    <c:v>IX</c:v>
                  </c:pt>
                  <c:pt idx="2">
                    <c:v>X</c:v>
                  </c:pt>
                  <c:pt idx="3">
                    <c:v>XI</c:v>
                  </c:pt>
                  <c:pt idx="4">
                    <c:v>XII</c:v>
                  </c:pt>
                  <c:pt idx="5">
                    <c:v>I</c:v>
                  </c:pt>
                  <c:pt idx="6">
                    <c:v>II</c:v>
                  </c:pt>
                  <c:pt idx="7">
                    <c:v>III</c:v>
                  </c:pt>
                  <c:pt idx="8">
                    <c:v>IV</c:v>
                  </c:pt>
                  <c:pt idx="9">
                    <c:v>V</c:v>
                  </c:pt>
                  <c:pt idx="10">
                    <c:v>VI</c:v>
                  </c:pt>
                  <c:pt idx="11">
                    <c:v>VII</c:v>
                  </c:pt>
                  <c:pt idx="12">
                    <c:v>VIII</c:v>
                  </c:pt>
                  <c:pt idx="13">
                    <c:v>IX</c:v>
                  </c:pt>
                  <c:pt idx="14">
                    <c:v>X</c:v>
                  </c:pt>
                  <c:pt idx="15">
                    <c:v>XI</c:v>
                  </c:pt>
                  <c:pt idx="16">
                    <c:v>XII</c:v>
                  </c:pt>
                  <c:pt idx="17">
                    <c:v>I</c:v>
                  </c:pt>
                  <c:pt idx="18">
                    <c:v>II</c:v>
                  </c:pt>
                  <c:pt idx="19">
                    <c:v>III</c:v>
                  </c:pt>
                  <c:pt idx="20">
                    <c:v>IV</c:v>
                  </c:pt>
                  <c:pt idx="21">
                    <c:v>V</c:v>
                  </c:pt>
                  <c:pt idx="22">
                    <c:v>VI</c:v>
                  </c:pt>
                  <c:pt idx="23">
                    <c:v>VII</c:v>
                  </c:pt>
                  <c:pt idx="24">
                    <c:v>VIII</c:v>
                  </c:pt>
                  <c:pt idx="25">
                    <c:v>IX/17</c:v>
                  </c:pt>
                </c:lvl>
                <c:lvl>
                  <c:pt idx="5">
                    <c:v>2018 он</c:v>
                  </c:pt>
                  <c:pt idx="17">
                    <c:v>2019 он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'fuel-2019-09-17'!$H$4:$H$39</c15:sqref>
                  </c15:fullRef>
                </c:ext>
              </c:extLst>
              <c:f>'fuel-2019-09-17'!$H$11:$H$36</c:f>
              <c:numCache>
                <c:formatCode>General</c:formatCode>
                <c:ptCount val="26"/>
                <c:pt idx="0">
                  <c:v>1827</c:v>
                </c:pt>
                <c:pt idx="1">
                  <c:v>1827</c:v>
                </c:pt>
                <c:pt idx="2">
                  <c:v>1827</c:v>
                </c:pt>
                <c:pt idx="3">
                  <c:v>1827</c:v>
                </c:pt>
                <c:pt idx="4">
                  <c:v>1827</c:v>
                </c:pt>
                <c:pt idx="5">
                  <c:v>1993</c:v>
                </c:pt>
                <c:pt idx="6">
                  <c:v>2120</c:v>
                </c:pt>
                <c:pt idx="7">
                  <c:v>2120</c:v>
                </c:pt>
                <c:pt idx="8">
                  <c:v>2120</c:v>
                </c:pt>
                <c:pt idx="9">
                  <c:v>2120</c:v>
                </c:pt>
                <c:pt idx="10">
                  <c:v>2120</c:v>
                </c:pt>
                <c:pt idx="11">
                  <c:v>2217</c:v>
                </c:pt>
                <c:pt idx="12">
                  <c:v>2217</c:v>
                </c:pt>
                <c:pt idx="13">
                  <c:v>2263</c:v>
                </c:pt>
                <c:pt idx="14">
                  <c:v>2353</c:v>
                </c:pt>
                <c:pt idx="15">
                  <c:v>2440</c:v>
                </c:pt>
                <c:pt idx="16">
                  <c:v>2500</c:v>
                </c:pt>
                <c:pt idx="17">
                  <c:v>2403</c:v>
                </c:pt>
                <c:pt idx="18">
                  <c:v>2403</c:v>
                </c:pt>
                <c:pt idx="19">
                  <c:v>2403</c:v>
                </c:pt>
                <c:pt idx="20">
                  <c:v>2445</c:v>
                </c:pt>
                <c:pt idx="21">
                  <c:v>2477</c:v>
                </c:pt>
                <c:pt idx="22">
                  <c:v>2473</c:v>
                </c:pt>
                <c:pt idx="23">
                  <c:v>2473</c:v>
                </c:pt>
                <c:pt idx="24">
                  <c:v>2473</c:v>
                </c:pt>
                <c:pt idx="25">
                  <c:v>2473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12-42A4-BC17-8B4BFFDD6B7E}"/>
            </c:ext>
          </c:extLst>
        </c:ser>
        <c:ser>
          <c:idx val="3"/>
          <c:order val="3"/>
          <c:tx>
            <c:strRef>
              <c:f>'fuel-2019-09-17'!$I$3</c:f>
              <c:strCache>
                <c:ptCount val="1"/>
                <c:pt idx="0">
                  <c:v>Улаанбаатар</c:v>
                </c:pt>
              </c:strCache>
            </c:strRef>
          </c:tx>
          <c:spPr>
            <a:ln w="2222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x"/>
            <c:size val="6"/>
            <c:spPr>
              <a:noFill/>
              <a:ln w="9525">
                <a:solidFill>
                  <a:schemeClr val="accent6">
                    <a:lumMod val="60000"/>
                  </a:schemeClr>
                </a:solidFill>
                <a:round/>
              </a:ln>
              <a:effectLst/>
            </c:spPr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'fuel-2019-09-17'!$A$4:$B$39</c15:sqref>
                  </c15:fullRef>
                </c:ext>
              </c:extLst>
              <c:f>'fuel-2019-09-17'!$A$11:$B$36</c:f>
              <c:multiLvlStrCache>
                <c:ptCount val="26"/>
                <c:lvl>
                  <c:pt idx="0">
                    <c:v>VIII</c:v>
                  </c:pt>
                  <c:pt idx="1">
                    <c:v>IX</c:v>
                  </c:pt>
                  <c:pt idx="2">
                    <c:v>X</c:v>
                  </c:pt>
                  <c:pt idx="3">
                    <c:v>XI</c:v>
                  </c:pt>
                  <c:pt idx="4">
                    <c:v>XII</c:v>
                  </c:pt>
                  <c:pt idx="5">
                    <c:v>I</c:v>
                  </c:pt>
                  <c:pt idx="6">
                    <c:v>II</c:v>
                  </c:pt>
                  <c:pt idx="7">
                    <c:v>III</c:v>
                  </c:pt>
                  <c:pt idx="8">
                    <c:v>IV</c:v>
                  </c:pt>
                  <c:pt idx="9">
                    <c:v>V</c:v>
                  </c:pt>
                  <c:pt idx="10">
                    <c:v>VI</c:v>
                  </c:pt>
                  <c:pt idx="11">
                    <c:v>VII</c:v>
                  </c:pt>
                  <c:pt idx="12">
                    <c:v>VIII</c:v>
                  </c:pt>
                  <c:pt idx="13">
                    <c:v>IX</c:v>
                  </c:pt>
                  <c:pt idx="14">
                    <c:v>X</c:v>
                  </c:pt>
                  <c:pt idx="15">
                    <c:v>XI</c:v>
                  </c:pt>
                  <c:pt idx="16">
                    <c:v>XII</c:v>
                  </c:pt>
                  <c:pt idx="17">
                    <c:v>I</c:v>
                  </c:pt>
                  <c:pt idx="18">
                    <c:v>II</c:v>
                  </c:pt>
                  <c:pt idx="19">
                    <c:v>III</c:v>
                  </c:pt>
                  <c:pt idx="20">
                    <c:v>IV</c:v>
                  </c:pt>
                  <c:pt idx="21">
                    <c:v>V</c:v>
                  </c:pt>
                  <c:pt idx="22">
                    <c:v>VI</c:v>
                  </c:pt>
                  <c:pt idx="23">
                    <c:v>VII</c:v>
                  </c:pt>
                  <c:pt idx="24">
                    <c:v>VIII</c:v>
                  </c:pt>
                  <c:pt idx="25">
                    <c:v>IX/17</c:v>
                  </c:pt>
                </c:lvl>
                <c:lvl>
                  <c:pt idx="5">
                    <c:v>2018 он</c:v>
                  </c:pt>
                  <c:pt idx="17">
                    <c:v>2019 он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'fuel-2019-09-17'!$J$4:$J$39</c15:sqref>
                  </c15:fullRef>
                </c:ext>
              </c:extLst>
              <c:f>'fuel-2019-09-17'!$J$11:$J$36</c:f>
              <c:numCache>
                <c:formatCode>General</c:formatCode>
                <c:ptCount val="26"/>
                <c:pt idx="0">
                  <c:v>1720</c:v>
                </c:pt>
                <c:pt idx="1">
                  <c:v>1720</c:v>
                </c:pt>
                <c:pt idx="2">
                  <c:v>1720</c:v>
                </c:pt>
                <c:pt idx="3">
                  <c:v>1720</c:v>
                </c:pt>
                <c:pt idx="4">
                  <c:v>1720</c:v>
                </c:pt>
                <c:pt idx="5">
                  <c:v>1920</c:v>
                </c:pt>
                <c:pt idx="6">
                  <c:v>2010</c:v>
                </c:pt>
                <c:pt idx="7">
                  <c:v>2010</c:v>
                </c:pt>
                <c:pt idx="8">
                  <c:v>2010</c:v>
                </c:pt>
                <c:pt idx="9">
                  <c:v>2010</c:v>
                </c:pt>
                <c:pt idx="10">
                  <c:v>2020</c:v>
                </c:pt>
                <c:pt idx="11">
                  <c:v>2100</c:v>
                </c:pt>
                <c:pt idx="12">
                  <c:v>2217</c:v>
                </c:pt>
                <c:pt idx="13">
                  <c:v>2150</c:v>
                </c:pt>
                <c:pt idx="14">
                  <c:v>2314</c:v>
                </c:pt>
                <c:pt idx="15">
                  <c:v>2384</c:v>
                </c:pt>
                <c:pt idx="16">
                  <c:v>2383</c:v>
                </c:pt>
                <c:pt idx="17">
                  <c:v>2283</c:v>
                </c:pt>
                <c:pt idx="18">
                  <c:v>2283</c:v>
                </c:pt>
                <c:pt idx="19">
                  <c:v>2283</c:v>
                </c:pt>
                <c:pt idx="20">
                  <c:v>2370</c:v>
                </c:pt>
                <c:pt idx="21">
                  <c:v>2370</c:v>
                </c:pt>
                <c:pt idx="22">
                  <c:v>2367</c:v>
                </c:pt>
                <c:pt idx="23">
                  <c:v>2367</c:v>
                </c:pt>
                <c:pt idx="24">
                  <c:v>2367</c:v>
                </c:pt>
                <c:pt idx="25">
                  <c:v>2367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12-42A4-BC17-8B4BFFDD6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979744"/>
        <c:axId val="176980304"/>
      </c:lineChart>
      <c:catAx>
        <c:axId val="17697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980304"/>
        <c:crosses val="autoZero"/>
        <c:auto val="1"/>
        <c:lblAlgn val="ctr"/>
        <c:lblOffset val="100"/>
        <c:noMultiLvlLbl val="0"/>
      </c:catAx>
      <c:valAx>
        <c:axId val="176980304"/>
        <c:scaling>
          <c:orientation val="minMax"/>
          <c:min val="15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979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mn-MN"/>
              <a:t>Бензин (л/</a:t>
            </a:r>
            <a:r>
              <a:rPr lang="en-US"/>
              <a:t>$</a:t>
            </a:r>
            <a:r>
              <a:rPr lang="mn-MN"/>
              <a:t>) </a:t>
            </a:r>
            <a:endParaRPr lang="en-US"/>
          </a:p>
        </c:rich>
      </c:tx>
      <c:layout>
        <c:manualLayout>
          <c:xMode val="edge"/>
          <c:yMode val="edge"/>
          <c:x val="0.13833035686953093"/>
          <c:y val="2.26189140427835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476137357830272"/>
          <c:y val="0.13950980392156861"/>
          <c:w val="0.75934973753280843"/>
          <c:h val="0.7912148113838711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'fuel-2019-09-17'!$M$39</c:f>
              <c:strCache>
                <c:ptCount val="1"/>
                <c:pt idx="0">
                  <c:v>Бензин (л/$)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811E-4384-A8CE-00D5DC4317C1}"/>
              </c:ext>
            </c:extLst>
          </c:dPt>
          <c:dPt>
            <c:idx val="5"/>
            <c:invertIfNegative val="0"/>
            <c:bubble3D val="0"/>
            <c:spPr>
              <a:solidFill>
                <a:srgbClr val="FF9933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0E9D-4F6A-BE9E-BED34893EAED}"/>
              </c:ext>
            </c:extLst>
          </c:dPt>
          <c:dPt>
            <c:idx val="11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CC87-40F2-92B4-2F0440DBCA5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'fuel-2019-09-17'!$L$40:$L$59</c:f>
              <c:strCache>
                <c:ptCount val="20"/>
                <c:pt idx="0">
                  <c:v>Хонг Конг</c:v>
                </c:pt>
                <c:pt idx="1">
                  <c:v>Грек</c:v>
                </c:pt>
                <c:pt idx="2">
                  <c:v>Израйль</c:v>
                </c:pt>
                <c:pt idx="3">
                  <c:v>Франц</c:v>
                </c:pt>
                <c:pt idx="4">
                  <c:v>ХБНГУ</c:v>
                </c:pt>
                <c:pt idx="5">
                  <c:v>Уругвай</c:v>
                </c:pt>
                <c:pt idx="6">
                  <c:v>БНСУ</c:v>
                </c:pt>
                <c:pt idx="7">
                  <c:v>Япон</c:v>
                </c:pt>
                <c:pt idx="8">
                  <c:v>Энэтхэг</c:v>
                </c:pt>
                <c:pt idx="9">
                  <c:v>Ө.Африк</c:v>
                </c:pt>
                <c:pt idx="10">
                  <c:v>БНХАУ</c:v>
                </c:pt>
                <c:pt idx="11">
                  <c:v>Монгол Улс</c:v>
                </c:pt>
                <c:pt idx="12">
                  <c:v>АНУ</c:v>
                </c:pt>
                <c:pt idx="13">
                  <c:v>Афганистан</c:v>
                </c:pt>
                <c:pt idx="14">
                  <c:v>ОХУ</c:v>
                </c:pt>
                <c:pt idx="15">
                  <c:v>Индонез</c:v>
                </c:pt>
                <c:pt idx="16">
                  <c:v>Ирак</c:v>
                </c:pt>
                <c:pt idx="17">
                  <c:v>Киргиз</c:v>
                </c:pt>
                <c:pt idx="18">
                  <c:v>Казакстан</c:v>
                </c:pt>
                <c:pt idx="19">
                  <c:v>Кувейт</c:v>
                </c:pt>
              </c:strCache>
            </c:strRef>
          </c:cat>
          <c:val>
            <c:numRef>
              <c:f>'fuel-2019-09-17'!$M$40:$M$59</c:f>
              <c:numCache>
                <c:formatCode>General</c:formatCode>
                <c:ptCount val="20"/>
                <c:pt idx="0">
                  <c:v>2.2000000000000002</c:v>
                </c:pt>
                <c:pt idx="1">
                  <c:v>1.79</c:v>
                </c:pt>
                <c:pt idx="2">
                  <c:v>1.84</c:v>
                </c:pt>
                <c:pt idx="3">
                  <c:v>1.65</c:v>
                </c:pt>
                <c:pt idx="4">
                  <c:v>1.59</c:v>
                </c:pt>
                <c:pt idx="5">
                  <c:v>1.51</c:v>
                </c:pt>
                <c:pt idx="6">
                  <c:v>1.23</c:v>
                </c:pt>
                <c:pt idx="7">
                  <c:v>1.31</c:v>
                </c:pt>
                <c:pt idx="8">
                  <c:v>1.04</c:v>
                </c:pt>
                <c:pt idx="9">
                  <c:v>1.02</c:v>
                </c:pt>
                <c:pt idx="10">
                  <c:v>0.97</c:v>
                </c:pt>
                <c:pt idx="11" formatCode="0.00">
                  <c:v>0.71885533930120449</c:v>
                </c:pt>
                <c:pt idx="12">
                  <c:v>0.77</c:v>
                </c:pt>
                <c:pt idx="13">
                  <c:v>0.64</c:v>
                </c:pt>
                <c:pt idx="14">
                  <c:v>0.69</c:v>
                </c:pt>
                <c:pt idx="15">
                  <c:v>0.7</c:v>
                </c:pt>
                <c:pt idx="16">
                  <c:v>0.63</c:v>
                </c:pt>
                <c:pt idx="17">
                  <c:v>0.62</c:v>
                </c:pt>
                <c:pt idx="18">
                  <c:v>0.45</c:v>
                </c:pt>
                <c:pt idx="19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1E-4384-A8CE-00D5DC4317C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76983104"/>
        <c:axId val="176983664"/>
      </c:barChart>
      <c:catAx>
        <c:axId val="176983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983664"/>
        <c:crosses val="autoZero"/>
        <c:auto val="1"/>
        <c:lblAlgn val="ctr"/>
        <c:lblOffset val="100"/>
        <c:noMultiLvlLbl val="0"/>
      </c:catAx>
      <c:valAx>
        <c:axId val="176983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983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mn-MN"/>
              <a:t>ДТ (л/</a:t>
            </a:r>
            <a:r>
              <a:rPr lang="en-US"/>
              <a:t>$</a:t>
            </a:r>
            <a:r>
              <a:rPr lang="mn-MN"/>
              <a:t>)</a:t>
            </a:r>
            <a:endParaRPr lang="en-US"/>
          </a:p>
        </c:rich>
      </c:tx>
      <c:layout>
        <c:manualLayout>
          <c:xMode val="edge"/>
          <c:yMode val="edge"/>
          <c:x val="0.23334285243205793"/>
          <c:y val="1.9599365309792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'fuel-2019-09-17'!$N$39</c:f>
              <c:strCache>
                <c:ptCount val="1"/>
                <c:pt idx="0">
                  <c:v>ДТ                    (л/$)</c:v>
                </c:pt>
              </c:strCache>
            </c:strRef>
          </c:tx>
          <c:spPr>
            <a:solidFill>
              <a:srgbClr val="7922AA"/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7922AA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F75F-482E-8559-346BBF39DF2E}"/>
              </c:ext>
            </c:extLst>
          </c:dPt>
          <c:dPt>
            <c:idx val="5"/>
            <c:invertIfNegative val="0"/>
            <c:bubble3D val="0"/>
            <c:spPr>
              <a:solidFill>
                <a:srgbClr val="7922AA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BFB-4CA9-A665-D0DAE2A42972}"/>
              </c:ext>
            </c:extLst>
          </c:dPt>
          <c:dPt>
            <c:idx val="11"/>
            <c:invertIfNegative val="0"/>
            <c:bubble3D val="0"/>
            <c:spPr>
              <a:solidFill>
                <a:srgbClr val="0070C0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174F-4EDF-9037-2ECAFB7686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'fuel-2019-09-17'!$L$40:$L$59</c15:sqref>
                  </c15:fullRef>
                </c:ext>
              </c:extLst>
              <c:f>('fuel-2019-09-17'!$L$40:$L$55,'fuel-2019-09-17'!$L$57:$L$59)</c:f>
              <c:strCache>
                <c:ptCount val="19"/>
                <c:pt idx="0">
                  <c:v>Хонг Конг</c:v>
                </c:pt>
                <c:pt idx="1">
                  <c:v>Грек</c:v>
                </c:pt>
                <c:pt idx="2">
                  <c:v>Израйль</c:v>
                </c:pt>
                <c:pt idx="3">
                  <c:v>Франц</c:v>
                </c:pt>
                <c:pt idx="4">
                  <c:v>ХБНГУ</c:v>
                </c:pt>
                <c:pt idx="5">
                  <c:v>Уругвай</c:v>
                </c:pt>
                <c:pt idx="6">
                  <c:v>БНСУ</c:v>
                </c:pt>
                <c:pt idx="7">
                  <c:v>Япон</c:v>
                </c:pt>
                <c:pt idx="8">
                  <c:v>Энэтхэг</c:v>
                </c:pt>
                <c:pt idx="9">
                  <c:v>Ө.Африк</c:v>
                </c:pt>
                <c:pt idx="10">
                  <c:v>БНХАУ</c:v>
                </c:pt>
                <c:pt idx="11">
                  <c:v>Монгол Улс</c:v>
                </c:pt>
                <c:pt idx="12">
                  <c:v>АНУ</c:v>
                </c:pt>
                <c:pt idx="13">
                  <c:v>Афганистан</c:v>
                </c:pt>
                <c:pt idx="14">
                  <c:v>ОХУ</c:v>
                </c:pt>
                <c:pt idx="15">
                  <c:v>Индонез</c:v>
                </c:pt>
                <c:pt idx="16">
                  <c:v>Киргиз</c:v>
                </c:pt>
                <c:pt idx="17">
                  <c:v>Казакстан</c:v>
                </c:pt>
                <c:pt idx="18">
                  <c:v>Кувейт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'fuel-2019-09-17'!$N$40:$N$59</c15:sqref>
                  </c15:fullRef>
                </c:ext>
              </c:extLst>
              <c:f>('fuel-2019-09-17'!$N$40:$N$55,'fuel-2019-09-17'!$N$57:$N$59)</c:f>
              <c:numCache>
                <c:formatCode>General</c:formatCode>
                <c:ptCount val="19"/>
                <c:pt idx="0">
                  <c:v>1.83</c:v>
                </c:pt>
                <c:pt idx="1">
                  <c:v>1.54</c:v>
                </c:pt>
                <c:pt idx="2">
                  <c:v>1.7</c:v>
                </c:pt>
                <c:pt idx="3">
                  <c:v>1.57</c:v>
                </c:pt>
                <c:pt idx="4">
                  <c:v>1.39</c:v>
                </c:pt>
                <c:pt idx="5">
                  <c:v>1.1100000000000001</c:v>
                </c:pt>
                <c:pt idx="6">
                  <c:v>1.1100000000000001</c:v>
                </c:pt>
                <c:pt idx="7">
                  <c:v>1.1399999999999999</c:v>
                </c:pt>
                <c:pt idx="8">
                  <c:v>0.94</c:v>
                </c:pt>
                <c:pt idx="9">
                  <c:v>1.05</c:v>
                </c:pt>
                <c:pt idx="10">
                  <c:v>0.86</c:v>
                </c:pt>
                <c:pt idx="11" formatCode="0.00">
                  <c:v>0.91057565351042602</c:v>
                </c:pt>
                <c:pt idx="12">
                  <c:v>0.78</c:v>
                </c:pt>
                <c:pt idx="13">
                  <c:v>0.6</c:v>
                </c:pt>
                <c:pt idx="14">
                  <c:v>0.69</c:v>
                </c:pt>
                <c:pt idx="15">
                  <c:v>0.85</c:v>
                </c:pt>
                <c:pt idx="16">
                  <c:v>0.66</c:v>
                </c:pt>
                <c:pt idx="17">
                  <c:v>0.5</c:v>
                </c:pt>
                <c:pt idx="18">
                  <c:v>0.38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5F-482E-8559-346BBF39DF2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76985904"/>
        <c:axId val="176986464"/>
      </c:barChart>
      <c:catAx>
        <c:axId val="1769859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986464"/>
        <c:crosses val="autoZero"/>
        <c:auto val="1"/>
        <c:lblAlgn val="ctr"/>
        <c:lblOffset val="100"/>
        <c:noMultiLvlLbl val="0"/>
      </c:catAx>
      <c:valAx>
        <c:axId val="1769864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985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mn-MN"/>
              <a:t>ШШХ (л/</a:t>
            </a:r>
            <a:r>
              <a:rPr lang="en-US"/>
              <a:t>$</a:t>
            </a:r>
            <a:r>
              <a:rPr lang="mn-MN"/>
              <a:t>) </a:t>
            </a:r>
            <a:endParaRPr lang="en-US"/>
          </a:p>
        </c:rich>
      </c:tx>
      <c:layout>
        <c:manualLayout>
          <c:xMode val="edge"/>
          <c:yMode val="edge"/>
          <c:x val="0.22626014095422595"/>
          <c:y val="2.43760358615633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'fuel-2019-09-17'!$O$39</c:f>
              <c:strCache>
                <c:ptCount val="1"/>
                <c:pt idx="0">
                  <c:v>ШШХ (л/$)</c:v>
                </c:pt>
              </c:strCache>
            </c:strRef>
          </c:tx>
          <c:spPr>
            <a:solidFill>
              <a:schemeClr val="accent3"/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3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FBF-4E43-8D99-2DDBD0978C3C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FBF-4E43-8D99-2DDBD0978C3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'fuel-2019-09-17'!$L$40:$L$59</c15:sqref>
                  </c15:fullRef>
                </c:ext>
              </c:extLst>
              <c:f>('fuel-2019-09-17'!$L$41:$L$44,'fuel-2019-09-17'!$L$46,'fuel-2019-09-17'!$L$48,'fuel-2019-09-17'!$L$51,'fuel-2019-09-17'!$L$54,'fuel-2019-09-17'!$L$57:$L$58)</c:f>
              <c:strCache>
                <c:ptCount val="10"/>
                <c:pt idx="0">
                  <c:v>Грек</c:v>
                </c:pt>
                <c:pt idx="1">
                  <c:v>Израйль</c:v>
                </c:pt>
                <c:pt idx="2">
                  <c:v>Франц</c:v>
                </c:pt>
                <c:pt idx="3">
                  <c:v>ХБНГУ</c:v>
                </c:pt>
                <c:pt idx="4">
                  <c:v>БНСУ</c:v>
                </c:pt>
                <c:pt idx="5">
                  <c:v>Энэтхэг</c:v>
                </c:pt>
                <c:pt idx="6">
                  <c:v>Монгол Улс</c:v>
                </c:pt>
                <c:pt idx="7">
                  <c:v>ОХУ</c:v>
                </c:pt>
                <c:pt idx="8">
                  <c:v>Киргиз</c:v>
                </c:pt>
                <c:pt idx="9">
                  <c:v>Казакстан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'fuel-2019-09-17'!$O$40:$O$59</c15:sqref>
                  </c15:fullRef>
                </c:ext>
              </c:extLst>
              <c:f>('fuel-2019-09-17'!$O$41:$O$44,'fuel-2019-09-17'!$O$46,'fuel-2019-09-17'!$O$48,'fuel-2019-09-17'!$O$51,'fuel-2019-09-17'!$O$54,'fuel-2019-09-17'!$O$57:$O$58)</c:f>
              <c:numCache>
                <c:formatCode>General</c:formatCode>
                <c:ptCount val="10"/>
                <c:pt idx="0">
                  <c:v>0.85</c:v>
                </c:pt>
                <c:pt idx="1">
                  <c:v>0.82</c:v>
                </c:pt>
                <c:pt idx="2">
                  <c:v>0.96</c:v>
                </c:pt>
                <c:pt idx="3">
                  <c:v>0.67</c:v>
                </c:pt>
                <c:pt idx="4">
                  <c:v>0.65</c:v>
                </c:pt>
                <c:pt idx="5">
                  <c:v>0.51</c:v>
                </c:pt>
                <c:pt idx="6" formatCode="0.00">
                  <c:v>0.44932881508247052</c:v>
                </c:pt>
                <c:pt idx="7">
                  <c:v>0.32</c:v>
                </c:pt>
                <c:pt idx="8">
                  <c:v>0.31</c:v>
                </c:pt>
                <c:pt idx="9">
                  <c:v>0.2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'fuel-2019-09-17'!$O$45</c15:sqref>
                  <c15:spPr xmlns:c15="http://schemas.microsoft.com/office/drawing/2012/chart">
                    <a:solidFill>
                      <a:srgbClr val="0070C0"/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374A-4C48-B497-463613CDE67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76989264"/>
        <c:axId val="176989824"/>
      </c:barChart>
      <c:catAx>
        <c:axId val="1769892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989824"/>
        <c:crosses val="autoZero"/>
        <c:auto val="1"/>
        <c:lblAlgn val="ctr"/>
        <c:lblOffset val="100"/>
        <c:noMultiLvlLbl val="0"/>
      </c:catAx>
      <c:valAx>
        <c:axId val="176989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989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n-MN"/>
              <a:t>АИ-92</a:t>
            </a:r>
            <a:r>
              <a:rPr lang="en-US"/>
              <a:t>;</a:t>
            </a:r>
            <a:r>
              <a:rPr lang="mn-MN"/>
              <a:t> </a:t>
            </a:r>
            <a:r>
              <a:rPr lang="en-US" sz="1200"/>
              <a:t>2019.0</a:t>
            </a:r>
            <a:r>
              <a:rPr lang="mn-MN" sz="1200"/>
              <a:t>9.</a:t>
            </a:r>
            <a:r>
              <a:rPr lang="en-US" sz="1200"/>
              <a:t>17</a:t>
            </a:r>
            <a:endParaRPr lang="mn-MN"/>
          </a:p>
        </c:rich>
      </c:tx>
      <c:layout>
        <c:manualLayout>
          <c:xMode val="edge"/>
          <c:yMode val="edge"/>
          <c:x val="0.34358247890304733"/>
          <c:y val="1.70747033396338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'fuel-2019-09-17'!$Z$5</c:f>
              <c:strCache>
                <c:ptCount val="1"/>
                <c:pt idx="0">
                  <c:v>АИ-92 /литр/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9933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05A-4472-95F9-A0A132CE11D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33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A05A-4472-95F9-A0A132CE11D7}"/>
              </c:ext>
            </c:extLst>
          </c:dPt>
          <c:dPt>
            <c:idx val="21"/>
            <c:invertIfNegative val="0"/>
            <c:bubble3D val="0"/>
            <c:spPr>
              <a:solidFill>
                <a:srgbClr val="FF9933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A05A-4472-95F9-A0A132CE11D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05A-4472-95F9-A0A132CE11D7}"/>
              </c:ext>
            </c:extLst>
          </c:dPt>
          <c:dPt>
            <c:idx val="25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A05A-4472-95F9-A0A132CE11D7}"/>
              </c:ext>
            </c:extLst>
          </c:dPt>
          <c:dPt>
            <c:idx val="26"/>
            <c:invertIfNegative val="0"/>
            <c:bubble3D val="0"/>
            <c:spPr>
              <a:solidFill>
                <a:srgbClr val="FFC000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A05A-4472-95F9-A0A132CE11D7}"/>
              </c:ext>
            </c:extLst>
          </c:dPt>
          <c:dPt>
            <c:idx val="27"/>
            <c:invertIfNegative val="0"/>
            <c:bubble3D val="0"/>
            <c:spPr>
              <a:solidFill>
                <a:srgbClr val="FFFF00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A05A-4472-95F9-A0A132CE11D7}"/>
              </c:ext>
            </c:extLst>
          </c:dPt>
          <c:dLbls>
            <c:dLbl>
              <c:idx val="26"/>
              <c:spPr>
                <a:solidFill>
                  <a:srgbClr val="FF9933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A05A-4472-95F9-A0A132CE11D7}"/>
                </c:ext>
              </c:extLst>
            </c:dLbl>
            <c:dLbl>
              <c:idx val="27"/>
              <c:spPr>
                <a:solidFill>
                  <a:schemeClr val="tx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A05A-4472-95F9-A0A132CE11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'fuel-2019-09-17'!$W$7:$W$34</c:f>
              <c:strCache>
                <c:ptCount val="28"/>
                <c:pt idx="0">
                  <c:v>Баян-Өлгий</c:v>
                </c:pt>
                <c:pt idx="1">
                  <c:v>Говь-Aлтай</c:v>
                </c:pt>
                <c:pt idx="2">
                  <c:v>Завхан</c:v>
                </c:pt>
                <c:pt idx="3">
                  <c:v>Увс</c:v>
                </c:pt>
                <c:pt idx="4">
                  <c:v>Ховд</c:v>
                </c:pt>
                <c:pt idx="5">
                  <c:v>Баруун бүсийн дундаж үнэ</c:v>
                </c:pt>
                <c:pt idx="6">
                  <c:v>Архангай</c:v>
                </c:pt>
                <c:pt idx="7">
                  <c:v>Баянхонгор</c:v>
                </c:pt>
                <c:pt idx="8">
                  <c:v>Булган</c:v>
                </c:pt>
                <c:pt idx="9">
                  <c:v>Өвөрхангай</c:v>
                </c:pt>
                <c:pt idx="10">
                  <c:v>Орхон</c:v>
                </c:pt>
                <c:pt idx="11">
                  <c:v>Сэлэнгэ</c:v>
                </c:pt>
                <c:pt idx="12">
                  <c:v>Хөвсгөл</c:v>
                </c:pt>
                <c:pt idx="13">
                  <c:v>Хангайн бүсийн дундаж үнэ</c:v>
                </c:pt>
                <c:pt idx="14">
                  <c:v>Улаанбаатар</c:v>
                </c:pt>
                <c:pt idx="15">
                  <c:v>Төв</c:v>
                </c:pt>
                <c:pt idx="16">
                  <c:v>Дархан</c:v>
                </c:pt>
                <c:pt idx="17">
                  <c:v>Говьсүмбэр</c:v>
                </c:pt>
                <c:pt idx="18">
                  <c:v>Дундговь</c:v>
                </c:pt>
                <c:pt idx="19">
                  <c:v>Дорноговь</c:v>
                </c:pt>
                <c:pt idx="20">
                  <c:v>Өмнөговь</c:v>
                </c:pt>
                <c:pt idx="21">
                  <c:v>Замын-Үүд</c:v>
                </c:pt>
                <c:pt idx="22">
                  <c:v>Төвийн бүсийн дундаж үнэ</c:v>
                </c:pt>
                <c:pt idx="23">
                  <c:v>Дорнод</c:v>
                </c:pt>
                <c:pt idx="24">
                  <c:v>Сүхбаатар</c:v>
                </c:pt>
                <c:pt idx="25">
                  <c:v>Хэнтий</c:v>
                </c:pt>
                <c:pt idx="26">
                  <c:v>Зүүн бүсийн дундаж үнэ</c:v>
                </c:pt>
                <c:pt idx="27">
                  <c:v>Улсын дундаж үнэ</c:v>
                </c:pt>
              </c:strCache>
            </c:strRef>
          </c:cat>
          <c:val>
            <c:numRef>
              <c:f>'fuel-2019-09-17'!$AA$7:$AA$34</c:f>
              <c:numCache>
                <c:formatCode>General</c:formatCode>
                <c:ptCount val="28"/>
                <c:pt idx="0">
                  <c:v>1880</c:v>
                </c:pt>
                <c:pt idx="1">
                  <c:v>1910</c:v>
                </c:pt>
                <c:pt idx="2">
                  <c:v>2070</c:v>
                </c:pt>
                <c:pt idx="3">
                  <c:v>1980</c:v>
                </c:pt>
                <c:pt idx="4">
                  <c:v>2090</c:v>
                </c:pt>
                <c:pt idx="5">
                  <c:v>1986</c:v>
                </c:pt>
                <c:pt idx="6">
                  <c:v>1890</c:v>
                </c:pt>
                <c:pt idx="7">
                  <c:v>1900</c:v>
                </c:pt>
                <c:pt idx="8">
                  <c:v>1855</c:v>
                </c:pt>
                <c:pt idx="9">
                  <c:v>1890</c:v>
                </c:pt>
                <c:pt idx="10">
                  <c:v>1840</c:v>
                </c:pt>
                <c:pt idx="11">
                  <c:v>1840</c:v>
                </c:pt>
                <c:pt idx="12">
                  <c:v>1940</c:v>
                </c:pt>
                <c:pt idx="13" formatCode="0">
                  <c:v>1879.2857142857142</c:v>
                </c:pt>
                <c:pt idx="14">
                  <c:v>1835</c:v>
                </c:pt>
                <c:pt idx="15">
                  <c:v>1780</c:v>
                </c:pt>
                <c:pt idx="16">
                  <c:v>1840</c:v>
                </c:pt>
                <c:pt idx="17">
                  <c:v>1890</c:v>
                </c:pt>
                <c:pt idx="18">
                  <c:v>1920</c:v>
                </c:pt>
                <c:pt idx="19">
                  <c:v>1910</c:v>
                </c:pt>
                <c:pt idx="20">
                  <c:v>1960</c:v>
                </c:pt>
                <c:pt idx="21">
                  <c:v>1910</c:v>
                </c:pt>
                <c:pt idx="22" formatCode="0">
                  <c:v>1880.625</c:v>
                </c:pt>
                <c:pt idx="23">
                  <c:v>1940</c:v>
                </c:pt>
                <c:pt idx="24">
                  <c:v>1950</c:v>
                </c:pt>
                <c:pt idx="25">
                  <c:v>1910</c:v>
                </c:pt>
                <c:pt idx="26" formatCode="0">
                  <c:v>1933.3333333333333</c:v>
                </c:pt>
                <c:pt idx="27" formatCode="0">
                  <c:v>1919.8110119047617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05A-4472-95F9-A0A132CE11D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60804816"/>
        <c:axId val="360805376"/>
      </c:barChart>
      <c:catAx>
        <c:axId val="3608048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0805376"/>
        <c:crosses val="autoZero"/>
        <c:auto val="1"/>
        <c:lblAlgn val="ctr"/>
        <c:lblOffset val="100"/>
        <c:noMultiLvlLbl val="0"/>
      </c:catAx>
      <c:valAx>
        <c:axId val="360805376"/>
        <c:scaling>
          <c:orientation val="minMax"/>
        </c:scaling>
        <c:delete val="1"/>
        <c:axPos val="t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60804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n-MN"/>
              <a:t>ДТ</a:t>
            </a:r>
            <a:r>
              <a:rPr lang="en-US"/>
              <a:t>;</a:t>
            </a:r>
            <a:r>
              <a:rPr lang="mn-MN"/>
              <a:t> </a:t>
            </a:r>
            <a:r>
              <a:rPr lang="mn-MN" sz="1200"/>
              <a:t>201</a:t>
            </a:r>
            <a:r>
              <a:rPr lang="en-US" sz="1200"/>
              <a:t>9</a:t>
            </a:r>
            <a:r>
              <a:rPr lang="mn-MN" sz="1200"/>
              <a:t>.</a:t>
            </a:r>
            <a:r>
              <a:rPr lang="en-US" sz="1200"/>
              <a:t>0</a:t>
            </a:r>
            <a:r>
              <a:rPr lang="mn-MN" sz="1200"/>
              <a:t>9.</a:t>
            </a:r>
            <a:r>
              <a:rPr lang="en-US" sz="1200"/>
              <a:t>17</a:t>
            </a:r>
            <a:endParaRPr lang="mn-MN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'fuel-2019-09-17'!$AD$5</c:f>
              <c:strCache>
                <c:ptCount val="1"/>
                <c:pt idx="0">
                  <c:v>ДТ /литр/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9933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51-421A-AF18-7E2BA4093EE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33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C951-421A-AF18-7E2BA4093EE6}"/>
              </c:ext>
            </c:extLst>
          </c:dPt>
          <c:dPt>
            <c:idx val="21"/>
            <c:invertIfNegative val="0"/>
            <c:bubble3D val="0"/>
            <c:spPr>
              <a:solidFill>
                <a:srgbClr val="FF9933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C951-421A-AF18-7E2BA4093E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951-421A-AF18-7E2BA4093EE6}"/>
              </c:ext>
            </c:extLst>
          </c:dPt>
          <c:dPt>
            <c:idx val="25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C951-421A-AF18-7E2BA4093EE6}"/>
              </c:ext>
            </c:extLst>
          </c:dPt>
          <c:dPt>
            <c:idx val="26"/>
            <c:invertIfNegative val="0"/>
            <c:bubble3D val="0"/>
            <c:spPr>
              <a:solidFill>
                <a:srgbClr val="FF9933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C951-421A-AF18-7E2BA4093EE6}"/>
              </c:ext>
            </c:extLst>
          </c:dPt>
          <c:dPt>
            <c:idx val="27"/>
            <c:invertIfNegative val="0"/>
            <c:bubble3D val="0"/>
            <c:spPr>
              <a:solidFill>
                <a:srgbClr val="FFFF00"/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C951-421A-AF18-7E2BA4093EE6}"/>
              </c:ext>
            </c:extLst>
          </c:dPt>
          <c:dLbls>
            <c:dLbl>
              <c:idx val="26"/>
              <c:spPr>
                <a:solidFill>
                  <a:srgbClr val="FF9933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951-421A-AF18-7E2BA4093EE6}"/>
                </c:ext>
              </c:extLst>
            </c:dLbl>
            <c:dLbl>
              <c:idx val="27"/>
              <c:spPr>
                <a:solidFill>
                  <a:schemeClr val="tx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951-421A-AF18-7E2BA4093E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'fuel-2019-09-17'!$W$7:$W$34</c:f>
              <c:strCache>
                <c:ptCount val="28"/>
                <c:pt idx="0">
                  <c:v>Баян-Өлгий</c:v>
                </c:pt>
                <c:pt idx="1">
                  <c:v>Говь-Aлтай</c:v>
                </c:pt>
                <c:pt idx="2">
                  <c:v>Завхан</c:v>
                </c:pt>
                <c:pt idx="3">
                  <c:v>Увс</c:v>
                </c:pt>
                <c:pt idx="4">
                  <c:v>Ховд</c:v>
                </c:pt>
                <c:pt idx="5">
                  <c:v>Баруун бүсийн дундаж үнэ</c:v>
                </c:pt>
                <c:pt idx="6">
                  <c:v>Архангай</c:v>
                </c:pt>
                <c:pt idx="7">
                  <c:v>Баянхонгор</c:v>
                </c:pt>
                <c:pt idx="8">
                  <c:v>Булган</c:v>
                </c:pt>
                <c:pt idx="9">
                  <c:v>Өвөрхангай</c:v>
                </c:pt>
                <c:pt idx="10">
                  <c:v>Орхон</c:v>
                </c:pt>
                <c:pt idx="11">
                  <c:v>Сэлэнгэ</c:v>
                </c:pt>
                <c:pt idx="12">
                  <c:v>Хөвсгөл</c:v>
                </c:pt>
                <c:pt idx="13">
                  <c:v>Хангайн бүсийн дундаж үнэ</c:v>
                </c:pt>
                <c:pt idx="14">
                  <c:v>Улаанбаатар</c:v>
                </c:pt>
                <c:pt idx="15">
                  <c:v>Төв</c:v>
                </c:pt>
                <c:pt idx="16">
                  <c:v>Дархан</c:v>
                </c:pt>
                <c:pt idx="17">
                  <c:v>Говьсүмбэр</c:v>
                </c:pt>
                <c:pt idx="18">
                  <c:v>Дундговь</c:v>
                </c:pt>
                <c:pt idx="19">
                  <c:v>Дорноговь</c:v>
                </c:pt>
                <c:pt idx="20">
                  <c:v>Өмнөговь</c:v>
                </c:pt>
                <c:pt idx="21">
                  <c:v>Замын-Үүд</c:v>
                </c:pt>
                <c:pt idx="22">
                  <c:v>Төвийн бүсийн дундаж үнэ</c:v>
                </c:pt>
                <c:pt idx="23">
                  <c:v>Дорнод</c:v>
                </c:pt>
                <c:pt idx="24">
                  <c:v>Сүхбаатар</c:v>
                </c:pt>
                <c:pt idx="25">
                  <c:v>Хэнтий</c:v>
                </c:pt>
                <c:pt idx="26">
                  <c:v>Зүүн бүсийн дундаж үнэ</c:v>
                </c:pt>
                <c:pt idx="27">
                  <c:v>Улсын дундаж үнэ</c:v>
                </c:pt>
              </c:strCache>
            </c:strRef>
          </c:cat>
          <c:val>
            <c:numRef>
              <c:f>'fuel-2019-09-17'!$AE$7:$AE$34</c:f>
              <c:numCache>
                <c:formatCode>General</c:formatCode>
                <c:ptCount val="28"/>
                <c:pt idx="0">
                  <c:v>2190</c:v>
                </c:pt>
                <c:pt idx="1">
                  <c:v>2450</c:v>
                </c:pt>
                <c:pt idx="2">
                  <c:v>2580</c:v>
                </c:pt>
                <c:pt idx="3">
                  <c:v>2390</c:v>
                </c:pt>
                <c:pt idx="4">
                  <c:v>2510</c:v>
                </c:pt>
                <c:pt idx="5">
                  <c:v>2424</c:v>
                </c:pt>
                <c:pt idx="6">
                  <c:v>2460</c:v>
                </c:pt>
                <c:pt idx="7">
                  <c:v>2480</c:v>
                </c:pt>
                <c:pt idx="8">
                  <c:v>2380</c:v>
                </c:pt>
                <c:pt idx="9">
                  <c:v>2460</c:v>
                </c:pt>
                <c:pt idx="10">
                  <c:v>2370</c:v>
                </c:pt>
                <c:pt idx="11">
                  <c:v>2370</c:v>
                </c:pt>
                <c:pt idx="12">
                  <c:v>2440</c:v>
                </c:pt>
                <c:pt idx="13" formatCode="0">
                  <c:v>2422.8571428571427</c:v>
                </c:pt>
                <c:pt idx="14">
                  <c:v>2367</c:v>
                </c:pt>
                <c:pt idx="15">
                  <c:v>2310</c:v>
                </c:pt>
                <c:pt idx="16">
                  <c:v>2370</c:v>
                </c:pt>
                <c:pt idx="17">
                  <c:v>2480</c:v>
                </c:pt>
                <c:pt idx="18">
                  <c:v>2320</c:v>
                </c:pt>
                <c:pt idx="19">
                  <c:v>2460</c:v>
                </c:pt>
                <c:pt idx="20">
                  <c:v>2490</c:v>
                </c:pt>
                <c:pt idx="21">
                  <c:v>2460</c:v>
                </c:pt>
                <c:pt idx="22" formatCode="0">
                  <c:v>2407.125</c:v>
                </c:pt>
                <c:pt idx="23">
                  <c:v>2470</c:v>
                </c:pt>
                <c:pt idx="24">
                  <c:v>2480</c:v>
                </c:pt>
                <c:pt idx="25">
                  <c:v>2470</c:v>
                </c:pt>
                <c:pt idx="26" formatCode="0">
                  <c:v>2473.3333333333335</c:v>
                </c:pt>
                <c:pt idx="27" formatCode="0">
                  <c:v>2431.8288690476193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951-421A-AF18-7E2BA4093EE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60807616"/>
        <c:axId val="360808176"/>
      </c:barChart>
      <c:catAx>
        <c:axId val="3608076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0808176"/>
        <c:crosses val="autoZero"/>
        <c:auto val="1"/>
        <c:lblAlgn val="ctr"/>
        <c:lblOffset val="100"/>
        <c:noMultiLvlLbl val="0"/>
      </c:catAx>
      <c:valAx>
        <c:axId val="360808176"/>
        <c:scaling>
          <c:orientation val="minMax"/>
        </c:scaling>
        <c:delete val="1"/>
        <c:axPos val="t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6080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7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2</xdr:row>
      <xdr:rowOff>28575</xdr:rowOff>
    </xdr:from>
    <xdr:to>
      <xdr:col>17</xdr:col>
      <xdr:colOff>542925</xdr:colOff>
      <xdr:row>29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23811</xdr:colOff>
      <xdr:row>46</xdr:row>
      <xdr:rowOff>28574</xdr:rowOff>
    </xdr:from>
    <xdr:to>
      <xdr:col>24</xdr:col>
      <xdr:colOff>581025</xdr:colOff>
      <xdr:row>85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241935</xdr:colOff>
      <xdr:row>1</xdr:row>
      <xdr:rowOff>7620</xdr:rowOff>
    </xdr:from>
    <xdr:to>
      <xdr:col>17</xdr:col>
      <xdr:colOff>571501</xdr:colOff>
      <xdr:row>15</xdr:row>
      <xdr:rowOff>184785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234315</xdr:colOff>
      <xdr:row>16</xdr:row>
      <xdr:rowOff>41909</xdr:rowOff>
    </xdr:from>
    <xdr:to>
      <xdr:col>17</xdr:col>
      <xdr:colOff>539115</xdr:colOff>
      <xdr:row>32</xdr:row>
      <xdr:rowOff>22412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168090</xdr:colOff>
      <xdr:row>45</xdr:row>
      <xdr:rowOff>63874</xdr:rowOff>
    </xdr:from>
    <xdr:to>
      <xdr:col>22</xdr:col>
      <xdr:colOff>586068</xdr:colOff>
      <xdr:row>67</xdr:row>
      <xdr:rowOff>29697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145676</xdr:colOff>
      <xdr:row>67</xdr:row>
      <xdr:rowOff>142315</xdr:rowOff>
    </xdr:from>
    <xdr:to>
      <xdr:col>22</xdr:col>
      <xdr:colOff>549647</xdr:colOff>
      <xdr:row>88</xdr:row>
      <xdr:rowOff>29696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23</xdr:col>
      <xdr:colOff>203388</xdr:colOff>
      <xdr:row>45</xdr:row>
      <xdr:rowOff>75079</xdr:rowOff>
    </xdr:from>
    <xdr:to>
      <xdr:col>30</xdr:col>
      <xdr:colOff>508188</xdr:colOff>
      <xdr:row>67</xdr:row>
      <xdr:rowOff>40902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31</xdr:col>
      <xdr:colOff>481852</xdr:colOff>
      <xdr:row>3</xdr:row>
      <xdr:rowOff>179294</xdr:rowOff>
    </xdr:from>
    <xdr:to>
      <xdr:col>39</xdr:col>
      <xdr:colOff>369793</xdr:colOff>
      <xdr:row>34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39</xdr:col>
      <xdr:colOff>403411</xdr:colOff>
      <xdr:row>3</xdr:row>
      <xdr:rowOff>180414</xdr:rowOff>
    </xdr:from>
    <xdr:to>
      <xdr:col>47</xdr:col>
      <xdr:colOff>134470</xdr:colOff>
      <xdr:row>34</xdr:row>
      <xdr:rowOff>22412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F218"/>
  <sheetViews>
    <sheetView tabSelected="1" zoomScaleNormal="100" workbookViewId="0">
      <selection activeCell="D40" sqref="D40"/>
    </sheetView>
  </sheetViews>
  <sheetFormatPr defaultColWidth="8.85546875" defaultRowHeight="14.25" x14ac:dyDescent="0.2"/>
  <cols>
    <col min="1" max="1" width="8.85546875" style="1"/>
    <col min="2" max="2" width="11.42578125" style="1" bestFit="1" customWidth="1"/>
    <col min="3" max="3" width="26.5703125" style="1" bestFit="1" customWidth="1"/>
    <col min="4" max="4" width="22.7109375" style="1" bestFit="1" customWidth="1"/>
    <col min="5" max="5" width="17.140625" style="1" bestFit="1" customWidth="1"/>
    <col min="6" max="6" width="18.28515625" style="1" bestFit="1" customWidth="1"/>
    <col min="7" max="16384" width="8.85546875" style="1"/>
  </cols>
  <sheetData>
    <row r="3" spans="1:4" ht="15" thickBot="1" x14ac:dyDescent="0.25"/>
    <row r="4" spans="1:4" ht="15.75" thickBot="1" x14ac:dyDescent="0.3">
      <c r="B4" s="5"/>
      <c r="C4" s="6" t="s">
        <v>104</v>
      </c>
      <c r="D4" s="7" t="s">
        <v>105</v>
      </c>
    </row>
    <row r="5" spans="1:4" ht="15" customHeight="1" x14ac:dyDescent="0.2">
      <c r="A5" s="108" t="s">
        <v>17</v>
      </c>
      <c r="B5" s="2" t="s">
        <v>0</v>
      </c>
      <c r="C5" s="8">
        <v>668242</v>
      </c>
      <c r="D5" s="9">
        <v>592590</v>
      </c>
    </row>
    <row r="6" spans="1:4" ht="15" x14ac:dyDescent="0.2">
      <c r="A6" s="109"/>
      <c r="B6" s="3" t="s">
        <v>1</v>
      </c>
      <c r="C6" s="10">
        <v>535765</v>
      </c>
      <c r="D6" s="11">
        <v>533139</v>
      </c>
    </row>
    <row r="7" spans="1:4" ht="15" x14ac:dyDescent="0.2">
      <c r="A7" s="109"/>
      <c r="B7" s="3" t="s">
        <v>2</v>
      </c>
      <c r="C7" s="10">
        <v>611036</v>
      </c>
      <c r="D7" s="11">
        <v>738179</v>
      </c>
    </row>
    <row r="8" spans="1:4" ht="15" x14ac:dyDescent="0.2">
      <c r="A8" s="109"/>
      <c r="B8" s="3" t="s">
        <v>3</v>
      </c>
      <c r="C8" s="10">
        <v>640957</v>
      </c>
      <c r="D8" s="11">
        <v>615613</v>
      </c>
    </row>
    <row r="9" spans="1:4" ht="15" x14ac:dyDescent="0.2">
      <c r="A9" s="109"/>
      <c r="B9" s="3" t="s">
        <v>4</v>
      </c>
      <c r="C9" s="10">
        <v>661261</v>
      </c>
      <c r="D9" s="11">
        <v>610460</v>
      </c>
    </row>
    <row r="10" spans="1:4" ht="15" x14ac:dyDescent="0.2">
      <c r="A10" s="109"/>
      <c r="B10" s="3" t="s">
        <v>5</v>
      </c>
      <c r="C10" s="10">
        <v>621477</v>
      </c>
      <c r="D10" s="11">
        <v>629696</v>
      </c>
    </row>
    <row r="11" spans="1:4" ht="15" x14ac:dyDescent="0.2">
      <c r="A11" s="109"/>
      <c r="B11" s="3" t="s">
        <v>6</v>
      </c>
      <c r="C11" s="10">
        <v>676074</v>
      </c>
      <c r="D11" s="11">
        <v>641430</v>
      </c>
    </row>
    <row r="12" spans="1:4" ht="15" x14ac:dyDescent="0.2">
      <c r="A12" s="109"/>
      <c r="B12" s="3" t="s">
        <v>7</v>
      </c>
      <c r="C12" s="10">
        <v>673359</v>
      </c>
      <c r="D12" s="11">
        <v>705448</v>
      </c>
    </row>
    <row r="13" spans="1:4" ht="15" x14ac:dyDescent="0.2">
      <c r="A13" s="109"/>
      <c r="B13" s="3" t="s">
        <v>8</v>
      </c>
      <c r="C13" s="10">
        <v>631956</v>
      </c>
      <c r="D13" s="11">
        <v>568578</v>
      </c>
    </row>
    <row r="14" spans="1:4" ht="15" x14ac:dyDescent="0.2">
      <c r="A14" s="109"/>
      <c r="B14" s="3" t="s">
        <v>14</v>
      </c>
      <c r="C14" s="10">
        <v>662466</v>
      </c>
      <c r="D14" s="11">
        <v>671318</v>
      </c>
    </row>
    <row r="15" spans="1:4" ht="15" x14ac:dyDescent="0.2">
      <c r="A15" s="109"/>
      <c r="B15" s="3" t="s">
        <v>15</v>
      </c>
      <c r="C15" s="10">
        <v>631387</v>
      </c>
      <c r="D15" s="11">
        <v>632887</v>
      </c>
    </row>
    <row r="16" spans="1:4" ht="15.75" thickBot="1" x14ac:dyDescent="0.25">
      <c r="A16" s="110"/>
      <c r="B16" s="4" t="s">
        <v>16</v>
      </c>
      <c r="C16" s="14">
        <v>610075</v>
      </c>
      <c r="D16" s="15">
        <v>564799</v>
      </c>
    </row>
    <row r="17" spans="1:4" ht="15.75" customHeight="1" thickBot="1" x14ac:dyDescent="0.25">
      <c r="A17" s="111" t="s">
        <v>18</v>
      </c>
      <c r="B17" s="112"/>
      <c r="C17" s="16">
        <f>SUM(C5:C16)</f>
        <v>7624055</v>
      </c>
      <c r="D17" s="17">
        <f>SUM(D5:D16)</f>
        <v>7504137</v>
      </c>
    </row>
    <row r="18" spans="1:4" ht="15" customHeight="1" x14ac:dyDescent="0.2">
      <c r="A18" s="108" t="s">
        <v>78</v>
      </c>
      <c r="B18" s="2" t="s">
        <v>0</v>
      </c>
      <c r="C18" s="8">
        <v>620841.66</v>
      </c>
      <c r="D18" s="9">
        <v>558231.9</v>
      </c>
    </row>
    <row r="19" spans="1:4" ht="15" x14ac:dyDescent="0.2">
      <c r="A19" s="109"/>
      <c r="B19" s="3" t="s">
        <v>1</v>
      </c>
      <c r="C19" s="10">
        <v>556543.68999999994</v>
      </c>
      <c r="D19" s="11">
        <v>451700.55000000005</v>
      </c>
    </row>
    <row r="20" spans="1:4" ht="15" x14ac:dyDescent="0.2">
      <c r="A20" s="109"/>
      <c r="B20" s="3" t="s">
        <v>2</v>
      </c>
      <c r="C20" s="10">
        <v>568739.75</v>
      </c>
      <c r="D20" s="11">
        <v>621218.56000000006</v>
      </c>
    </row>
    <row r="21" spans="1:4" ht="15" x14ac:dyDescent="0.2">
      <c r="A21" s="109"/>
      <c r="B21" s="3" t="s">
        <v>3</v>
      </c>
      <c r="C21" s="10">
        <v>535028.55999999994</v>
      </c>
      <c r="D21" s="11">
        <v>579017.48</v>
      </c>
    </row>
    <row r="22" spans="1:4" ht="15" x14ac:dyDescent="0.2">
      <c r="A22" s="109"/>
      <c r="B22" s="3" t="s">
        <v>4</v>
      </c>
      <c r="C22" s="10">
        <v>556864.64999999991</v>
      </c>
      <c r="D22" s="11">
        <v>555442.83000000007</v>
      </c>
    </row>
    <row r="23" spans="1:4" ht="15" x14ac:dyDescent="0.2">
      <c r="A23" s="109"/>
      <c r="B23" s="3" t="s">
        <v>5</v>
      </c>
      <c r="C23" s="10">
        <v>539679.71</v>
      </c>
      <c r="D23" s="11">
        <v>541817.51</v>
      </c>
    </row>
    <row r="24" spans="1:4" ht="15" x14ac:dyDescent="0.2">
      <c r="A24" s="109"/>
      <c r="B24" s="3" t="s">
        <v>6</v>
      </c>
      <c r="C24" s="10">
        <v>563497.9</v>
      </c>
      <c r="D24" s="11">
        <v>543628.84</v>
      </c>
    </row>
    <row r="25" spans="1:4" ht="15" x14ac:dyDescent="0.2">
      <c r="A25" s="109"/>
      <c r="B25" s="3" t="s">
        <v>7</v>
      </c>
      <c r="C25" s="10">
        <v>552912.39</v>
      </c>
      <c r="D25" s="11">
        <v>537237.93000000005</v>
      </c>
    </row>
    <row r="26" spans="1:4" ht="15" x14ac:dyDescent="0.2">
      <c r="A26" s="109"/>
      <c r="B26" s="3" t="s">
        <v>8</v>
      </c>
      <c r="C26" s="10">
        <v>515376.31</v>
      </c>
      <c r="D26" s="11">
        <v>415132.69</v>
      </c>
    </row>
    <row r="27" spans="1:4" ht="15" x14ac:dyDescent="0.2">
      <c r="A27" s="109"/>
      <c r="B27" s="3" t="s">
        <v>14</v>
      </c>
      <c r="C27" s="10">
        <v>198319</v>
      </c>
      <c r="D27" s="11">
        <v>156157</v>
      </c>
    </row>
    <row r="28" spans="1:4" ht="15" x14ac:dyDescent="0.2">
      <c r="A28" s="109"/>
      <c r="B28" s="3" t="s">
        <v>15</v>
      </c>
      <c r="C28" s="10">
        <v>569745</v>
      </c>
      <c r="D28" s="11">
        <v>698891</v>
      </c>
    </row>
    <row r="29" spans="1:4" ht="15.75" thickBot="1" x14ac:dyDescent="0.25">
      <c r="A29" s="110"/>
      <c r="B29" s="4" t="s">
        <v>16</v>
      </c>
      <c r="C29" s="12">
        <v>610983</v>
      </c>
      <c r="D29" s="13">
        <v>521584</v>
      </c>
    </row>
    <row r="30" spans="1:4" ht="15.75" customHeight="1" thickBot="1" x14ac:dyDescent="0.25">
      <c r="A30" s="111" t="s">
        <v>18</v>
      </c>
      <c r="B30" s="112"/>
      <c r="C30" s="18">
        <f>SUM(C18:C29)</f>
        <v>6388531.6199999992</v>
      </c>
      <c r="D30" s="17">
        <f>SUM(D18:D29)</f>
        <v>6180060.29</v>
      </c>
    </row>
    <row r="31" spans="1:4" ht="15.75" customHeight="1" x14ac:dyDescent="0.2">
      <c r="A31" s="108" t="s">
        <v>103</v>
      </c>
      <c r="B31" s="2" t="s">
        <v>0</v>
      </c>
      <c r="C31" s="8">
        <v>586196</v>
      </c>
      <c r="D31" s="9">
        <v>533837</v>
      </c>
    </row>
    <row r="32" spans="1:4" ht="15.75" customHeight="1" x14ac:dyDescent="0.2">
      <c r="A32" s="109"/>
      <c r="B32" s="3" t="s">
        <v>1</v>
      </c>
      <c r="C32" s="10">
        <v>515318</v>
      </c>
      <c r="D32" s="11">
        <v>477824</v>
      </c>
    </row>
    <row r="33" spans="1:6" ht="15.75" customHeight="1" x14ac:dyDescent="0.2">
      <c r="A33" s="109"/>
      <c r="B33" s="3" t="s">
        <v>2</v>
      </c>
      <c r="C33" s="10">
        <v>569607</v>
      </c>
      <c r="D33" s="11">
        <v>609105</v>
      </c>
    </row>
    <row r="34" spans="1:6" ht="15.75" customHeight="1" x14ac:dyDescent="0.2">
      <c r="A34" s="109"/>
      <c r="B34" s="3" t="s">
        <v>3</v>
      </c>
      <c r="C34" s="10">
        <v>549433</v>
      </c>
      <c r="D34" s="11">
        <v>484692</v>
      </c>
    </row>
    <row r="35" spans="1:6" ht="15.75" customHeight="1" x14ac:dyDescent="0.2">
      <c r="A35" s="109"/>
      <c r="B35" s="3" t="s">
        <v>4</v>
      </c>
      <c r="C35" s="10">
        <v>565179</v>
      </c>
      <c r="D35" s="11">
        <v>521787</v>
      </c>
    </row>
    <row r="36" spans="1:6" ht="15.75" customHeight="1" x14ac:dyDescent="0.2">
      <c r="A36" s="109"/>
      <c r="B36" s="3" t="s">
        <v>5</v>
      </c>
      <c r="C36" s="10">
        <v>575582</v>
      </c>
      <c r="D36" s="11">
        <v>549608</v>
      </c>
    </row>
    <row r="37" spans="1:6" ht="15.75" customHeight="1" x14ac:dyDescent="0.2">
      <c r="A37" s="109"/>
      <c r="B37" s="3" t="s">
        <v>6</v>
      </c>
      <c r="C37" s="10">
        <v>601678</v>
      </c>
      <c r="D37" s="11">
        <v>548597</v>
      </c>
    </row>
    <row r="38" spans="1:6" ht="15.75" customHeight="1" x14ac:dyDescent="0.2">
      <c r="A38" s="109"/>
      <c r="B38" s="3" t="s">
        <v>7</v>
      </c>
      <c r="C38" s="10">
        <v>589698</v>
      </c>
      <c r="D38" s="11">
        <v>564565</v>
      </c>
    </row>
    <row r="39" spans="1:6" ht="15.75" customHeight="1" x14ac:dyDescent="0.2">
      <c r="A39" s="109"/>
      <c r="B39" s="3" t="s">
        <v>114</v>
      </c>
      <c r="C39" s="10">
        <v>335874</v>
      </c>
      <c r="D39" s="11">
        <v>364539</v>
      </c>
    </row>
    <row r="40" spans="1:6" ht="15.75" customHeight="1" x14ac:dyDescent="0.2">
      <c r="A40" s="109"/>
      <c r="B40" s="3" t="s">
        <v>14</v>
      </c>
      <c r="C40" s="10"/>
      <c r="D40" s="11"/>
    </row>
    <row r="41" spans="1:6" ht="15.75" customHeight="1" x14ac:dyDescent="0.2">
      <c r="A41" s="109"/>
      <c r="B41" s="3" t="s">
        <v>15</v>
      </c>
      <c r="C41" s="10"/>
      <c r="D41" s="11"/>
    </row>
    <row r="42" spans="1:6" ht="15.75" customHeight="1" thickBot="1" x14ac:dyDescent="0.25">
      <c r="A42" s="110"/>
      <c r="B42" s="4" t="s">
        <v>16</v>
      </c>
      <c r="C42" s="12"/>
      <c r="D42" s="13"/>
    </row>
    <row r="43" spans="1:6" ht="15.75" customHeight="1" thickBot="1" x14ac:dyDescent="0.25">
      <c r="A43" s="111" t="s">
        <v>18</v>
      </c>
      <c r="B43" s="112"/>
      <c r="C43" s="18">
        <f>SUM(C31:C42)</f>
        <v>4888565</v>
      </c>
      <c r="D43" s="17">
        <f>SUM(D31:D42)</f>
        <v>4654554</v>
      </c>
    </row>
    <row r="47" spans="1:6" ht="31.5" x14ac:dyDescent="0.2">
      <c r="A47" s="20" t="s">
        <v>19</v>
      </c>
      <c r="B47" s="22" t="s">
        <v>20</v>
      </c>
      <c r="C47" s="19" t="s">
        <v>21</v>
      </c>
      <c r="D47" s="19" t="s">
        <v>22</v>
      </c>
      <c r="E47" s="19" t="s">
        <v>23</v>
      </c>
      <c r="F47" s="19" t="s">
        <v>24</v>
      </c>
    </row>
    <row r="48" spans="1:6" ht="15.75" x14ac:dyDescent="0.2">
      <c r="A48" s="21"/>
      <c r="B48" s="22" t="s">
        <v>26</v>
      </c>
      <c r="C48" s="19" t="s">
        <v>25</v>
      </c>
      <c r="D48" s="19" t="s">
        <v>27</v>
      </c>
      <c r="E48" s="19" t="s">
        <v>28</v>
      </c>
      <c r="F48" s="19" t="s">
        <v>29</v>
      </c>
    </row>
    <row r="49" spans="1:6" x14ac:dyDescent="0.2">
      <c r="A49" s="24">
        <v>1</v>
      </c>
      <c r="B49" s="25">
        <v>42587</v>
      </c>
      <c r="C49" s="23">
        <v>41.75</v>
      </c>
      <c r="D49" s="23">
        <v>42.01</v>
      </c>
      <c r="E49" s="23">
        <v>40.49</v>
      </c>
      <c r="F49" s="23">
        <v>35.409999999999997</v>
      </c>
    </row>
    <row r="50" spans="1:6" x14ac:dyDescent="0.2">
      <c r="A50" s="24">
        <v>2</v>
      </c>
      <c r="B50" s="25">
        <v>42594</v>
      </c>
      <c r="C50" s="23">
        <v>44.42</v>
      </c>
      <c r="D50" s="23">
        <v>45.49</v>
      </c>
      <c r="E50" s="23">
        <v>43.72</v>
      </c>
      <c r="F50" s="23">
        <v>38.17</v>
      </c>
    </row>
    <row r="51" spans="1:6" x14ac:dyDescent="0.2">
      <c r="A51" s="24">
        <v>3</v>
      </c>
      <c r="B51" s="25">
        <v>42601</v>
      </c>
      <c r="C51" s="23">
        <v>48.39</v>
      </c>
      <c r="D51" s="23">
        <v>49.7</v>
      </c>
      <c r="E51" s="23">
        <v>47.5</v>
      </c>
      <c r="F51" s="23">
        <v>42.3</v>
      </c>
    </row>
    <row r="52" spans="1:6" x14ac:dyDescent="0.2">
      <c r="A52" s="24">
        <v>4</v>
      </c>
      <c r="B52" s="25">
        <v>42608</v>
      </c>
      <c r="C52" s="23">
        <v>47.64</v>
      </c>
      <c r="D52" s="23">
        <v>49.92</v>
      </c>
      <c r="E52" s="23">
        <v>47.3</v>
      </c>
      <c r="F52" s="23">
        <v>40.950000000000003</v>
      </c>
    </row>
    <row r="53" spans="1:6" x14ac:dyDescent="0.2">
      <c r="A53" s="24">
        <v>5</v>
      </c>
      <c r="B53" s="25">
        <v>42615</v>
      </c>
      <c r="C53" s="23">
        <v>44.24</v>
      </c>
      <c r="D53" s="23">
        <v>45.84</v>
      </c>
      <c r="E53" s="23">
        <v>43.32</v>
      </c>
      <c r="F53" s="23">
        <v>37.619999999999997</v>
      </c>
    </row>
    <row r="54" spans="1:6" x14ac:dyDescent="0.2">
      <c r="A54" s="24">
        <v>6</v>
      </c>
      <c r="B54" s="25">
        <v>42622</v>
      </c>
      <c r="C54" s="23">
        <v>45.66</v>
      </c>
      <c r="D54" s="23">
        <v>48.3</v>
      </c>
      <c r="E54" s="23">
        <v>45.41</v>
      </c>
      <c r="F54" s="23">
        <v>41.92</v>
      </c>
    </row>
    <row r="55" spans="1:6" x14ac:dyDescent="0.2">
      <c r="A55" s="24">
        <v>7</v>
      </c>
      <c r="B55" s="25">
        <v>42629</v>
      </c>
      <c r="C55" s="23">
        <v>42.48</v>
      </c>
      <c r="D55" s="23">
        <v>45.81</v>
      </c>
      <c r="E55" s="23">
        <v>42.79</v>
      </c>
      <c r="F55" s="23">
        <v>38.86</v>
      </c>
    </row>
    <row r="56" spans="1:6" x14ac:dyDescent="0.2">
      <c r="A56" s="24">
        <v>8</v>
      </c>
      <c r="B56" s="25">
        <v>42636</v>
      </c>
      <c r="C56" s="23">
        <v>44.48</v>
      </c>
      <c r="D56" s="23">
        <v>45.89</v>
      </c>
      <c r="E56" s="23">
        <v>47.14</v>
      </c>
      <c r="F56" s="23">
        <v>40.1</v>
      </c>
    </row>
    <row r="57" spans="1:6" x14ac:dyDescent="0.2">
      <c r="A57" s="24">
        <v>9</v>
      </c>
      <c r="B57" s="25">
        <v>42643</v>
      </c>
      <c r="C57" s="23">
        <v>47.82</v>
      </c>
      <c r="D57" s="23">
        <v>48.12</v>
      </c>
      <c r="E57" s="23">
        <v>45.45</v>
      </c>
      <c r="F57" s="23">
        <v>41.33</v>
      </c>
    </row>
    <row r="58" spans="1:6" x14ac:dyDescent="0.2">
      <c r="A58" s="24">
        <v>10</v>
      </c>
      <c r="B58" s="25">
        <v>42650</v>
      </c>
      <c r="C58" s="23">
        <v>49.61</v>
      </c>
      <c r="D58" s="23">
        <v>50.3</v>
      </c>
      <c r="E58" s="23">
        <v>48.07</v>
      </c>
      <c r="F58" s="23">
        <v>44.34</v>
      </c>
    </row>
    <row r="59" spans="1:6" x14ac:dyDescent="0.2">
      <c r="A59" s="24">
        <v>11</v>
      </c>
      <c r="B59" s="25">
        <v>42657</v>
      </c>
      <c r="C59" s="23">
        <v>49.95</v>
      </c>
      <c r="D59" s="23">
        <v>49.79</v>
      </c>
      <c r="E59" s="23">
        <v>47.76</v>
      </c>
      <c r="F59" s="23">
        <v>44.83</v>
      </c>
    </row>
    <row r="60" spans="1:6" x14ac:dyDescent="0.2">
      <c r="A60" s="24">
        <v>12</v>
      </c>
      <c r="B60" s="25">
        <v>42664</v>
      </c>
      <c r="C60" s="23">
        <v>50.5</v>
      </c>
      <c r="D60" s="23">
        <v>50.24</v>
      </c>
      <c r="E60" s="23">
        <v>48.53</v>
      </c>
      <c r="F60" s="23">
        <v>43.96</v>
      </c>
    </row>
    <row r="61" spans="1:6" x14ac:dyDescent="0.2">
      <c r="A61" s="24">
        <v>13</v>
      </c>
      <c r="B61" s="25">
        <v>42671</v>
      </c>
      <c r="C61" s="23">
        <v>48.6</v>
      </c>
      <c r="D61" s="23">
        <v>48.92</v>
      </c>
      <c r="E61" s="23">
        <v>47.68</v>
      </c>
      <c r="F61" s="23">
        <v>43.14</v>
      </c>
    </row>
    <row r="62" spans="1:6" x14ac:dyDescent="0.2">
      <c r="A62" s="24">
        <v>14</v>
      </c>
      <c r="B62" s="25">
        <v>42678</v>
      </c>
      <c r="C62" s="23">
        <v>44.02</v>
      </c>
      <c r="D62" s="23">
        <v>43.11</v>
      </c>
      <c r="E62" s="23">
        <v>41.95</v>
      </c>
      <c r="F62" s="23">
        <v>39.25</v>
      </c>
    </row>
    <row r="63" spans="1:6" x14ac:dyDescent="0.2">
      <c r="A63" s="24">
        <v>15</v>
      </c>
      <c r="B63" s="25">
        <v>42685</v>
      </c>
      <c r="C63" s="23">
        <v>43.26</v>
      </c>
      <c r="D63" s="23">
        <v>42.46</v>
      </c>
      <c r="E63" s="23">
        <v>41.12</v>
      </c>
      <c r="F63" s="23">
        <v>38.79</v>
      </c>
    </row>
    <row r="64" spans="1:6" x14ac:dyDescent="0.2">
      <c r="A64" s="24">
        <v>16</v>
      </c>
      <c r="B64" s="25">
        <v>42692</v>
      </c>
      <c r="C64" s="23">
        <v>45.84</v>
      </c>
      <c r="D64" s="23">
        <v>44.44</v>
      </c>
      <c r="E64" s="23">
        <v>43.34</v>
      </c>
      <c r="F64" s="23">
        <v>39.43</v>
      </c>
    </row>
    <row r="65" spans="1:6" x14ac:dyDescent="0.2">
      <c r="A65" s="24">
        <v>17</v>
      </c>
      <c r="B65" s="25">
        <v>42699</v>
      </c>
      <c r="C65" s="23">
        <v>46.06</v>
      </c>
      <c r="D65" s="23">
        <v>47.24</v>
      </c>
      <c r="E65" s="23">
        <v>46.45</v>
      </c>
      <c r="F65" s="23">
        <v>43.8</v>
      </c>
    </row>
    <row r="66" spans="1:6" x14ac:dyDescent="0.2">
      <c r="A66" s="24">
        <v>18</v>
      </c>
      <c r="B66" s="25">
        <v>42706</v>
      </c>
      <c r="C66" s="23">
        <v>51.98</v>
      </c>
      <c r="D66" s="23">
        <v>52.52</v>
      </c>
      <c r="E66" s="23">
        <v>51.26</v>
      </c>
      <c r="F66" s="23">
        <v>48.77</v>
      </c>
    </row>
    <row r="67" spans="1:6" x14ac:dyDescent="0.2">
      <c r="A67" s="24">
        <v>19</v>
      </c>
      <c r="B67" s="25">
        <v>42713</v>
      </c>
      <c r="C67" s="23">
        <v>52.83</v>
      </c>
      <c r="D67" s="23">
        <v>55.69</v>
      </c>
      <c r="E67" s="23">
        <v>55.59</v>
      </c>
      <c r="F67" s="23">
        <v>49.1</v>
      </c>
    </row>
    <row r="68" spans="1:6" x14ac:dyDescent="0.2">
      <c r="A68" s="24">
        <v>20</v>
      </c>
      <c r="B68" s="25">
        <v>42720</v>
      </c>
      <c r="C68" s="23">
        <v>51.9</v>
      </c>
      <c r="D68" s="23">
        <v>55.21</v>
      </c>
      <c r="E68" s="23">
        <v>52.55</v>
      </c>
      <c r="F68" s="23">
        <v>48.7</v>
      </c>
    </row>
    <row r="69" spans="1:6" x14ac:dyDescent="0.2">
      <c r="A69" s="24">
        <v>21</v>
      </c>
      <c r="B69" s="25">
        <v>42727</v>
      </c>
      <c r="C69" s="23">
        <v>53.02</v>
      </c>
      <c r="D69" s="23">
        <v>55.16</v>
      </c>
      <c r="E69" s="23">
        <v>52.58</v>
      </c>
      <c r="F69" s="23">
        <v>49.6</v>
      </c>
    </row>
    <row r="70" spans="1:6" x14ac:dyDescent="0.2">
      <c r="A70" s="24">
        <v>22</v>
      </c>
      <c r="B70" s="25">
        <v>42732</v>
      </c>
      <c r="C70" s="23">
        <v>54.81</v>
      </c>
      <c r="D70" s="23">
        <v>55.405000000000001</v>
      </c>
      <c r="E70" s="23">
        <v>53.3</v>
      </c>
      <c r="F70" s="23">
        <v>51.01</v>
      </c>
    </row>
    <row r="71" spans="1:6" x14ac:dyDescent="0.2">
      <c r="A71" s="24">
        <v>23</v>
      </c>
      <c r="B71" s="25">
        <v>42741</v>
      </c>
      <c r="C71" s="23">
        <v>54.64</v>
      </c>
      <c r="D71" s="23">
        <v>55.83</v>
      </c>
      <c r="E71" s="23">
        <v>53.61</v>
      </c>
      <c r="F71" s="23">
        <v>51.45</v>
      </c>
    </row>
    <row r="72" spans="1:6" x14ac:dyDescent="0.2">
      <c r="A72" s="24">
        <v>24</v>
      </c>
      <c r="B72" s="25">
        <v>42748</v>
      </c>
      <c r="C72" s="23">
        <v>52.37</v>
      </c>
      <c r="D72" s="23">
        <v>55.45</v>
      </c>
      <c r="E72" s="23">
        <v>52.99</v>
      </c>
      <c r="F72" s="23">
        <v>50.5</v>
      </c>
    </row>
    <row r="73" spans="1:6" x14ac:dyDescent="0.2">
      <c r="A73" s="24">
        <v>25</v>
      </c>
      <c r="B73" s="25">
        <v>42755</v>
      </c>
      <c r="C73" s="23">
        <v>53.47</v>
      </c>
      <c r="D73" s="23">
        <v>54.715000000000003</v>
      </c>
      <c r="E73" s="23">
        <v>53.25</v>
      </c>
      <c r="F73" s="23">
        <v>48.83</v>
      </c>
    </row>
    <row r="74" spans="1:6" x14ac:dyDescent="0.2">
      <c r="A74" s="24">
        <v>26</v>
      </c>
      <c r="B74" s="25">
        <v>42762</v>
      </c>
      <c r="C74" s="23">
        <v>53.97</v>
      </c>
      <c r="D74" s="23">
        <v>54.88</v>
      </c>
      <c r="E74" s="23">
        <v>53.195</v>
      </c>
      <c r="F74" s="23">
        <v>50.28</v>
      </c>
    </row>
    <row r="75" spans="1:6" x14ac:dyDescent="0.2">
      <c r="A75" s="24">
        <v>27</v>
      </c>
      <c r="B75" s="25">
        <v>42769</v>
      </c>
      <c r="C75" s="23">
        <v>54.38</v>
      </c>
      <c r="D75" s="23">
        <v>56.164999999999999</v>
      </c>
      <c r="E75" s="23">
        <v>54.655000000000001</v>
      </c>
      <c r="F75" s="23">
        <v>51.02</v>
      </c>
    </row>
    <row r="76" spans="1:6" x14ac:dyDescent="0.2">
      <c r="A76" s="24">
        <v>28</v>
      </c>
      <c r="B76" s="25">
        <v>42776</v>
      </c>
      <c r="C76" s="23">
        <v>54.51</v>
      </c>
      <c r="D76" s="23">
        <v>55.625</v>
      </c>
      <c r="E76" s="23">
        <v>53.96</v>
      </c>
      <c r="F76" s="23">
        <v>49.85</v>
      </c>
    </row>
    <row r="77" spans="1:6" x14ac:dyDescent="0.2">
      <c r="A77" s="24">
        <v>29</v>
      </c>
      <c r="B77" s="25">
        <v>42783</v>
      </c>
      <c r="C77" s="23">
        <v>53.7</v>
      </c>
      <c r="D77" s="23">
        <v>54.44</v>
      </c>
      <c r="E77" s="23">
        <v>52.895000000000003</v>
      </c>
      <c r="F77" s="23">
        <v>49.92</v>
      </c>
    </row>
    <row r="78" spans="1:6" x14ac:dyDescent="0.2">
      <c r="A78" s="24">
        <v>30</v>
      </c>
      <c r="B78" s="25">
        <v>42790</v>
      </c>
      <c r="C78" s="23">
        <v>52.89</v>
      </c>
      <c r="D78" s="23">
        <v>55.28</v>
      </c>
      <c r="E78" s="23">
        <v>52.295000000000002</v>
      </c>
      <c r="F78" s="23">
        <v>50.48</v>
      </c>
    </row>
    <row r="79" spans="1:6" x14ac:dyDescent="0.2">
      <c r="A79" s="24">
        <v>31</v>
      </c>
      <c r="B79" s="25">
        <v>42797</v>
      </c>
      <c r="C79" s="23">
        <v>52.93</v>
      </c>
      <c r="D79" s="23">
        <v>54.07</v>
      </c>
      <c r="E79" s="23">
        <v>52.35</v>
      </c>
      <c r="F79" s="23">
        <v>49.55</v>
      </c>
    </row>
    <row r="80" spans="1:6" x14ac:dyDescent="0.2">
      <c r="A80" s="24">
        <v>32</v>
      </c>
      <c r="B80" s="25">
        <v>42804</v>
      </c>
      <c r="C80" s="23">
        <v>47.94</v>
      </c>
      <c r="D80" s="23">
        <v>50.674999999999997</v>
      </c>
      <c r="E80" s="23">
        <v>49.07</v>
      </c>
      <c r="F80" s="23">
        <v>45.93</v>
      </c>
    </row>
    <row r="81" spans="1:6" x14ac:dyDescent="0.2">
      <c r="A81" s="24">
        <v>33</v>
      </c>
      <c r="B81" s="25">
        <v>42811</v>
      </c>
      <c r="C81" s="23">
        <v>48.78</v>
      </c>
      <c r="D81" s="23">
        <v>51.76</v>
      </c>
      <c r="E81" s="23">
        <v>49.65</v>
      </c>
      <c r="F81" s="23">
        <v>45.3</v>
      </c>
    </row>
    <row r="82" spans="1:6" x14ac:dyDescent="0.2">
      <c r="A82" s="24">
        <v>34</v>
      </c>
      <c r="B82" s="25">
        <v>42818</v>
      </c>
      <c r="C82" s="23">
        <v>47.97</v>
      </c>
      <c r="D82" s="23">
        <v>50.8</v>
      </c>
      <c r="E82" s="23">
        <v>48.27</v>
      </c>
      <c r="F82" s="23">
        <v>44</v>
      </c>
    </row>
    <row r="83" spans="1:6" x14ac:dyDescent="0.2">
      <c r="A83" s="24">
        <v>35</v>
      </c>
      <c r="B83" s="25">
        <v>42825</v>
      </c>
      <c r="C83" s="23">
        <v>49.55</v>
      </c>
      <c r="D83" s="23">
        <v>51.914999999999999</v>
      </c>
      <c r="E83" s="23">
        <v>49.545000000000002</v>
      </c>
      <c r="F83" s="23">
        <v>45.88</v>
      </c>
    </row>
    <row r="84" spans="1:6" x14ac:dyDescent="0.2">
      <c r="A84" s="24">
        <v>36</v>
      </c>
      <c r="B84" s="25">
        <v>42832</v>
      </c>
      <c r="C84" s="23">
        <v>51.04</v>
      </c>
      <c r="D84" s="23">
        <v>54.12</v>
      </c>
      <c r="E84" s="23">
        <v>52.04</v>
      </c>
      <c r="F84" s="23">
        <v>48.59</v>
      </c>
    </row>
    <row r="85" spans="1:6" x14ac:dyDescent="0.2">
      <c r="A85" s="24">
        <v>37</v>
      </c>
      <c r="B85" s="25">
        <v>42838</v>
      </c>
      <c r="C85" s="23">
        <v>51.68</v>
      </c>
      <c r="D85" s="23">
        <v>54.935000000000002</v>
      </c>
      <c r="E85" s="23">
        <v>52.664999999999999</v>
      </c>
      <c r="F85" s="23">
        <v>48.66</v>
      </c>
    </row>
    <row r="86" spans="1:6" x14ac:dyDescent="0.2">
      <c r="A86" s="24">
        <v>38</v>
      </c>
      <c r="B86" s="25">
        <v>42846</v>
      </c>
      <c r="C86" s="23">
        <v>48.77</v>
      </c>
      <c r="D86" s="23">
        <v>50.454999999999998</v>
      </c>
      <c r="E86" s="23">
        <v>49.255000000000003</v>
      </c>
      <c r="F86" s="23">
        <v>45.47</v>
      </c>
    </row>
    <row r="87" spans="1:6" x14ac:dyDescent="0.2">
      <c r="A87" s="24">
        <v>39</v>
      </c>
      <c r="B87" s="25">
        <v>42853</v>
      </c>
      <c r="C87" s="23">
        <v>48.53</v>
      </c>
      <c r="D87" s="23">
        <v>50.39</v>
      </c>
      <c r="E87" s="23">
        <v>49.35</v>
      </c>
      <c r="F87" s="23">
        <v>44.6</v>
      </c>
    </row>
    <row r="88" spans="1:6" x14ac:dyDescent="0.2">
      <c r="A88" s="24">
        <v>40</v>
      </c>
      <c r="B88" s="25">
        <v>42860</v>
      </c>
      <c r="C88" s="26">
        <v>46.22</v>
      </c>
      <c r="D88" s="26">
        <v>49.1</v>
      </c>
      <c r="E88" s="26">
        <v>47.7</v>
      </c>
      <c r="F88" s="26">
        <v>42</v>
      </c>
    </row>
    <row r="89" spans="1:6" x14ac:dyDescent="0.2">
      <c r="A89" s="24">
        <v>41</v>
      </c>
      <c r="B89" s="25">
        <v>42867</v>
      </c>
      <c r="C89" s="26">
        <v>47.29</v>
      </c>
      <c r="D89" s="26">
        <v>49.47</v>
      </c>
      <c r="E89" s="26">
        <v>48.505000000000003</v>
      </c>
      <c r="F89" s="26">
        <v>44.32</v>
      </c>
    </row>
    <row r="90" spans="1:6" x14ac:dyDescent="0.2">
      <c r="A90" s="24">
        <v>42</v>
      </c>
      <c r="B90" s="25">
        <v>42874</v>
      </c>
      <c r="C90" s="27">
        <v>50.13</v>
      </c>
      <c r="D90" s="27">
        <v>52.79</v>
      </c>
      <c r="E90" s="27">
        <v>51.585000000000001</v>
      </c>
      <c r="F90" s="27">
        <v>46.97</v>
      </c>
    </row>
    <row r="91" spans="1:6" x14ac:dyDescent="0.2">
      <c r="A91" s="24">
        <v>43</v>
      </c>
      <c r="B91" s="25">
        <v>42881</v>
      </c>
      <c r="C91" s="27">
        <v>49.2</v>
      </c>
      <c r="D91" s="27">
        <v>51.21</v>
      </c>
      <c r="E91" s="27">
        <v>49.795000000000002</v>
      </c>
      <c r="F91" s="27">
        <v>45.36</v>
      </c>
    </row>
    <row r="92" spans="1:6" x14ac:dyDescent="0.2">
      <c r="A92" s="24">
        <v>44</v>
      </c>
      <c r="B92" s="25">
        <v>42888</v>
      </c>
      <c r="C92" s="28">
        <v>46.96</v>
      </c>
      <c r="D92" s="28">
        <v>48.85</v>
      </c>
      <c r="E92" s="28">
        <v>47.695</v>
      </c>
      <c r="F92" s="28">
        <v>43.49</v>
      </c>
    </row>
    <row r="93" spans="1:6" x14ac:dyDescent="0.2">
      <c r="A93" s="24">
        <v>45</v>
      </c>
      <c r="B93" s="25">
        <v>42895</v>
      </c>
      <c r="C93" s="28">
        <v>45.13</v>
      </c>
      <c r="D93" s="28">
        <v>46.984999999999999</v>
      </c>
      <c r="E93" s="28">
        <v>46.1</v>
      </c>
      <c r="F93" s="28">
        <v>42.13</v>
      </c>
    </row>
    <row r="94" spans="1:6" x14ac:dyDescent="0.2">
      <c r="A94" s="24">
        <v>46</v>
      </c>
      <c r="B94" s="25">
        <v>42902</v>
      </c>
      <c r="C94" s="28">
        <v>43.74</v>
      </c>
      <c r="D94" s="28">
        <v>46.015000000000001</v>
      </c>
      <c r="E94" s="28">
        <v>45.375</v>
      </c>
      <c r="F94" s="28">
        <v>41.800000000000004</v>
      </c>
    </row>
    <row r="95" spans="1:6" x14ac:dyDescent="0.2">
      <c r="A95" s="24">
        <v>47</v>
      </c>
      <c r="B95" s="25">
        <v>42909</v>
      </c>
      <c r="C95" s="23">
        <v>41.69</v>
      </c>
      <c r="D95" s="23">
        <v>44.65</v>
      </c>
      <c r="E95" s="23">
        <v>44.284999999999997</v>
      </c>
      <c r="F95" s="23">
        <v>39.380000000000003</v>
      </c>
    </row>
    <row r="96" spans="1:6" x14ac:dyDescent="0.2">
      <c r="A96" s="24">
        <v>48</v>
      </c>
      <c r="B96" s="25">
        <v>42916</v>
      </c>
      <c r="C96" s="23">
        <v>46.04</v>
      </c>
      <c r="D96" s="23">
        <v>47.92</v>
      </c>
      <c r="E96" s="23">
        <v>46.98</v>
      </c>
      <c r="F96" s="23">
        <v>42.2</v>
      </c>
    </row>
    <row r="97" spans="1:6" x14ac:dyDescent="0.2">
      <c r="A97" s="24">
        <v>49</v>
      </c>
      <c r="B97" s="25">
        <v>42930</v>
      </c>
      <c r="C97" s="23">
        <v>46.54</v>
      </c>
      <c r="D97" s="23">
        <v>48.91</v>
      </c>
      <c r="E97" s="23">
        <v>48.14</v>
      </c>
      <c r="F97" s="23">
        <v>42.8</v>
      </c>
    </row>
    <row r="98" spans="1:6" x14ac:dyDescent="0.2">
      <c r="A98" s="24">
        <v>50</v>
      </c>
      <c r="B98" s="29">
        <v>42937</v>
      </c>
      <c r="C98" s="23">
        <v>48.56</v>
      </c>
      <c r="D98" s="23">
        <v>51.704999999999998</v>
      </c>
      <c r="E98" s="23">
        <v>51.19</v>
      </c>
      <c r="F98" s="23">
        <v>46.06</v>
      </c>
    </row>
    <row r="99" spans="1:6" x14ac:dyDescent="0.2">
      <c r="A99" s="24">
        <v>51</v>
      </c>
      <c r="B99" s="29">
        <v>42944</v>
      </c>
      <c r="C99" s="23">
        <v>48.83</v>
      </c>
      <c r="D99" s="23">
        <v>52.46</v>
      </c>
      <c r="E99" s="23">
        <v>51.78</v>
      </c>
      <c r="F99" s="23">
        <v>45.78</v>
      </c>
    </row>
    <row r="100" spans="1:6" x14ac:dyDescent="0.2">
      <c r="A100" s="24">
        <v>52</v>
      </c>
      <c r="B100" s="29">
        <v>42951</v>
      </c>
      <c r="C100" s="23">
        <v>48.27</v>
      </c>
      <c r="D100" s="23">
        <v>51.484999999999999</v>
      </c>
      <c r="E100" s="23">
        <v>51.085000000000001</v>
      </c>
      <c r="F100" s="23">
        <v>45.44</v>
      </c>
    </row>
    <row r="101" spans="1:6" x14ac:dyDescent="0.2">
      <c r="A101" s="24">
        <v>53</v>
      </c>
      <c r="B101" s="29">
        <v>42958</v>
      </c>
      <c r="C101" s="23">
        <v>49.06</v>
      </c>
      <c r="D101" s="23">
        <v>50.914999999999999</v>
      </c>
      <c r="E101" s="23">
        <v>50.314999999999998</v>
      </c>
      <c r="F101" s="23">
        <v>45.63</v>
      </c>
    </row>
    <row r="102" spans="1:6" x14ac:dyDescent="0.2">
      <c r="A102" s="24">
        <v>54</v>
      </c>
      <c r="B102" s="29">
        <v>42965</v>
      </c>
      <c r="C102" s="23">
        <v>49.06</v>
      </c>
      <c r="D102" s="23">
        <v>50.914999999999999</v>
      </c>
      <c r="E102" s="23">
        <v>50.314999999999998</v>
      </c>
      <c r="F102" s="23">
        <v>45.63</v>
      </c>
    </row>
    <row r="103" spans="1:6" x14ac:dyDescent="0.2">
      <c r="A103" s="24">
        <v>55</v>
      </c>
      <c r="B103" s="29">
        <v>42972</v>
      </c>
      <c r="C103" s="23">
        <v>47.43</v>
      </c>
      <c r="D103" s="23">
        <v>52.075000000000003</v>
      </c>
      <c r="E103" s="23">
        <v>50.182000000000002</v>
      </c>
      <c r="F103" s="23">
        <v>47.32</v>
      </c>
    </row>
    <row r="104" spans="1:6" x14ac:dyDescent="0.2">
      <c r="A104" s="24">
        <v>56</v>
      </c>
      <c r="B104" s="29">
        <v>42979</v>
      </c>
      <c r="C104" s="30">
        <v>47.39</v>
      </c>
      <c r="D104" s="30">
        <v>52.32</v>
      </c>
      <c r="E104" s="30">
        <v>51.54</v>
      </c>
      <c r="F104" s="28">
        <v>47</v>
      </c>
    </row>
    <row r="105" spans="1:6" x14ac:dyDescent="0.2">
      <c r="A105" s="24">
        <v>57</v>
      </c>
      <c r="B105" s="29">
        <v>42986</v>
      </c>
      <c r="C105" s="31">
        <v>46.23</v>
      </c>
      <c r="D105" s="31">
        <v>54.43</v>
      </c>
      <c r="E105" s="31">
        <v>52.45</v>
      </c>
      <c r="F105" s="31">
        <v>49.74</v>
      </c>
    </row>
    <row r="106" spans="1:6" x14ac:dyDescent="0.2">
      <c r="A106" s="24">
        <v>58</v>
      </c>
      <c r="B106" s="29">
        <v>42993</v>
      </c>
      <c r="C106" s="32">
        <v>49.91</v>
      </c>
      <c r="D106" s="32">
        <v>55.48</v>
      </c>
      <c r="E106" s="32">
        <v>53.99</v>
      </c>
      <c r="F106" s="32">
        <v>49.4</v>
      </c>
    </row>
    <row r="107" spans="1:6" x14ac:dyDescent="0.2">
      <c r="A107" s="24">
        <v>59</v>
      </c>
      <c r="B107" s="29">
        <v>43000</v>
      </c>
      <c r="C107" s="33">
        <v>50.66</v>
      </c>
      <c r="D107" s="33">
        <v>56.86</v>
      </c>
      <c r="E107" s="33">
        <v>55.14</v>
      </c>
      <c r="F107" s="33">
        <v>50.4</v>
      </c>
    </row>
    <row r="108" spans="1:6" x14ac:dyDescent="0.2">
      <c r="A108" s="24">
        <v>60</v>
      </c>
      <c r="B108" s="29">
        <v>43007</v>
      </c>
      <c r="C108" s="33">
        <v>51.22</v>
      </c>
      <c r="D108" s="33">
        <v>57.17</v>
      </c>
      <c r="E108" s="33">
        <v>54.625</v>
      </c>
      <c r="F108" s="33">
        <v>52.22</v>
      </c>
    </row>
    <row r="109" spans="1:6" x14ac:dyDescent="0.2">
      <c r="A109" s="24">
        <v>61</v>
      </c>
      <c r="B109" s="29">
        <v>43014</v>
      </c>
      <c r="C109" s="33">
        <v>49.870000000000005</v>
      </c>
      <c r="D109" s="33">
        <v>56.181666666666672</v>
      </c>
      <c r="E109" s="33">
        <v>55.131666666666668</v>
      </c>
      <c r="F109" s="33">
        <v>50.993333333333339</v>
      </c>
    </row>
    <row r="110" spans="1:6" x14ac:dyDescent="0.2">
      <c r="A110" s="24">
        <v>62</v>
      </c>
      <c r="B110" s="29">
        <v>43021</v>
      </c>
      <c r="C110" s="33">
        <v>51.5</v>
      </c>
      <c r="D110" s="34">
        <v>56.53</v>
      </c>
      <c r="E110" s="34">
        <v>55.6</v>
      </c>
      <c r="F110" s="34">
        <v>52.09</v>
      </c>
    </row>
    <row r="111" spans="1:6" x14ac:dyDescent="0.2">
      <c r="A111" s="24">
        <v>63</v>
      </c>
      <c r="B111" s="29">
        <v>43028</v>
      </c>
      <c r="C111" s="34">
        <v>51.47</v>
      </c>
      <c r="D111" s="34">
        <v>57.594999999999999</v>
      </c>
      <c r="E111" s="34">
        <v>55.564999999999998</v>
      </c>
      <c r="F111" s="34">
        <v>52.17</v>
      </c>
    </row>
    <row r="112" spans="1:6" x14ac:dyDescent="0.2">
      <c r="A112" s="24">
        <v>64</v>
      </c>
      <c r="B112" s="36">
        <v>43035</v>
      </c>
      <c r="C112" s="35">
        <v>54.3</v>
      </c>
      <c r="D112" s="35">
        <v>60.335000000000001</v>
      </c>
      <c r="E112" s="35">
        <v>58.875</v>
      </c>
      <c r="F112" s="35">
        <v>53.39</v>
      </c>
    </row>
    <row r="113" spans="1:6" x14ac:dyDescent="0.2">
      <c r="A113" s="24">
        <v>65</v>
      </c>
      <c r="B113" s="36">
        <v>43042</v>
      </c>
      <c r="C113" s="26">
        <v>55.99</v>
      </c>
      <c r="D113" s="26">
        <v>61.31</v>
      </c>
      <c r="E113" s="26">
        <v>60.03</v>
      </c>
      <c r="F113" s="26">
        <v>54.99</v>
      </c>
    </row>
    <row r="114" spans="1:6" x14ac:dyDescent="0.2">
      <c r="A114" s="24">
        <v>66</v>
      </c>
      <c r="B114" s="29">
        <v>43049</v>
      </c>
      <c r="C114" s="23">
        <v>57.09</v>
      </c>
      <c r="D114" s="23">
        <v>64.209999999999994</v>
      </c>
      <c r="E114" s="23">
        <v>62.76</v>
      </c>
      <c r="F114" s="23">
        <v>57.84</v>
      </c>
    </row>
    <row r="115" spans="1:6" x14ac:dyDescent="0.2">
      <c r="A115" s="24">
        <v>67</v>
      </c>
      <c r="B115" s="29">
        <v>43056</v>
      </c>
      <c r="C115" s="23">
        <v>56.8</v>
      </c>
      <c r="D115" s="23">
        <v>61.91</v>
      </c>
      <c r="E115" s="23">
        <v>61.4</v>
      </c>
      <c r="F115" s="23">
        <v>55.27</v>
      </c>
    </row>
    <row r="116" spans="1:6" x14ac:dyDescent="0.2">
      <c r="A116" s="24">
        <v>68</v>
      </c>
      <c r="B116" s="29">
        <v>43063</v>
      </c>
      <c r="C116" s="23">
        <v>58.95</v>
      </c>
      <c r="D116" s="23">
        <v>63.43</v>
      </c>
      <c r="E116" s="23">
        <v>62.4</v>
      </c>
      <c r="F116" s="23">
        <v>57.3</v>
      </c>
    </row>
    <row r="117" spans="1:6" x14ac:dyDescent="0.2">
      <c r="A117" s="24">
        <v>69</v>
      </c>
      <c r="B117" s="29">
        <v>43070</v>
      </c>
      <c r="C117" s="23">
        <v>58.91</v>
      </c>
      <c r="D117" s="23">
        <v>64.515000000000001</v>
      </c>
      <c r="E117" s="23">
        <v>63.305</v>
      </c>
      <c r="F117" s="23">
        <v>56.59</v>
      </c>
    </row>
    <row r="118" spans="1:6" x14ac:dyDescent="0.2">
      <c r="A118" s="24">
        <v>70</v>
      </c>
      <c r="B118" s="29">
        <v>43077</v>
      </c>
      <c r="C118" s="23">
        <v>57.51</v>
      </c>
      <c r="D118" s="23">
        <v>63.95</v>
      </c>
      <c r="E118" s="23">
        <v>62.94</v>
      </c>
      <c r="F118" s="23">
        <v>55.68</v>
      </c>
    </row>
    <row r="119" spans="1:6" x14ac:dyDescent="0.2">
      <c r="A119" s="24">
        <v>71</v>
      </c>
      <c r="B119" s="29">
        <v>43084</v>
      </c>
      <c r="C119" s="23">
        <v>57.3</v>
      </c>
      <c r="D119" s="23">
        <v>63.73</v>
      </c>
      <c r="E119" s="23">
        <v>63.21</v>
      </c>
      <c r="F119" s="23">
        <v>57.09</v>
      </c>
    </row>
    <row r="120" spans="1:6" x14ac:dyDescent="0.2">
      <c r="A120" s="24">
        <v>72</v>
      </c>
      <c r="B120" s="29">
        <v>43091</v>
      </c>
      <c r="C120" s="23">
        <v>59.67</v>
      </c>
      <c r="D120" s="23">
        <v>64.290000000000006</v>
      </c>
      <c r="E120" s="23">
        <v>63.89</v>
      </c>
      <c r="F120" s="23">
        <v>58.3</v>
      </c>
    </row>
    <row r="121" spans="1:6" x14ac:dyDescent="0.2">
      <c r="A121" s="24">
        <v>73</v>
      </c>
      <c r="B121" s="29">
        <v>43098</v>
      </c>
      <c r="C121" s="23">
        <v>61.02</v>
      </c>
      <c r="D121" s="23">
        <v>66.53</v>
      </c>
      <c r="E121" s="23">
        <v>65.959999999999994</v>
      </c>
      <c r="F121" s="23">
        <v>59.99</v>
      </c>
    </row>
    <row r="122" spans="1:6" x14ac:dyDescent="0.2">
      <c r="A122" s="24">
        <v>74</v>
      </c>
      <c r="B122" s="29">
        <v>43105</v>
      </c>
      <c r="C122" s="23">
        <v>62.39</v>
      </c>
      <c r="D122" s="23">
        <v>68.16</v>
      </c>
      <c r="E122" s="23">
        <v>67.12</v>
      </c>
      <c r="F122" s="23">
        <v>60.74</v>
      </c>
    </row>
    <row r="123" spans="1:6" x14ac:dyDescent="0.2">
      <c r="A123" s="24">
        <v>75</v>
      </c>
      <c r="B123" s="29">
        <v>43112</v>
      </c>
      <c r="C123" s="23">
        <v>65.849999999999994</v>
      </c>
      <c r="D123" s="23">
        <v>69.924999999999997</v>
      </c>
      <c r="E123" s="23">
        <v>68.710000000000008</v>
      </c>
      <c r="F123" s="23">
        <v>61.52</v>
      </c>
    </row>
    <row r="124" spans="1:6" x14ac:dyDescent="0.2">
      <c r="A124" s="24">
        <v>76</v>
      </c>
      <c r="B124" s="42">
        <v>43123</v>
      </c>
      <c r="C124" s="23">
        <v>64.42</v>
      </c>
      <c r="D124" s="23">
        <v>68.56</v>
      </c>
      <c r="E124" s="23">
        <v>67.69</v>
      </c>
      <c r="F124" s="23">
        <v>60.99</v>
      </c>
    </row>
    <row r="125" spans="1:6" x14ac:dyDescent="0.2">
      <c r="A125" s="24">
        <v>77</v>
      </c>
      <c r="B125" s="29">
        <v>43126</v>
      </c>
      <c r="C125" s="23">
        <v>66.44</v>
      </c>
      <c r="D125" s="23">
        <v>70.025000000000006</v>
      </c>
      <c r="E125" s="23">
        <v>69.504999999999995</v>
      </c>
      <c r="F125" s="23">
        <v>62.58</v>
      </c>
    </row>
    <row r="126" spans="1:6" x14ac:dyDescent="0.2">
      <c r="A126" s="24">
        <v>78</v>
      </c>
      <c r="B126" s="29">
        <v>43133</v>
      </c>
      <c r="C126" s="23">
        <v>65.45</v>
      </c>
      <c r="D126" s="23">
        <v>68.58</v>
      </c>
      <c r="E126" s="23">
        <v>67.72</v>
      </c>
      <c r="F126" s="23">
        <v>62.56</v>
      </c>
    </row>
    <row r="127" spans="1:6" x14ac:dyDescent="0.2">
      <c r="A127" s="24">
        <v>79</v>
      </c>
      <c r="B127" s="29">
        <v>43140</v>
      </c>
      <c r="C127" s="23">
        <v>58.8</v>
      </c>
      <c r="D127" s="23">
        <v>62.98</v>
      </c>
      <c r="E127" s="23">
        <v>61.42</v>
      </c>
      <c r="F127" s="23">
        <v>57.6</v>
      </c>
    </row>
    <row r="128" spans="1:6" x14ac:dyDescent="0.2">
      <c r="A128" s="24">
        <v>80</v>
      </c>
      <c r="B128" s="29">
        <v>43147</v>
      </c>
      <c r="C128" s="23">
        <v>61.68</v>
      </c>
      <c r="D128" s="23">
        <v>64.84</v>
      </c>
      <c r="E128" s="23">
        <v>62.91</v>
      </c>
      <c r="F128" s="23">
        <v>58.4</v>
      </c>
    </row>
    <row r="129" spans="1:6" x14ac:dyDescent="0.2">
      <c r="A129" s="24">
        <v>81</v>
      </c>
      <c r="B129" s="29">
        <v>43157</v>
      </c>
      <c r="C129" s="23">
        <v>63.91</v>
      </c>
      <c r="D129" s="23">
        <v>67.05</v>
      </c>
      <c r="E129" s="23">
        <v>65.05</v>
      </c>
      <c r="F129" s="23">
        <v>60.5</v>
      </c>
    </row>
    <row r="130" spans="1:6" x14ac:dyDescent="0.2">
      <c r="A130" s="24">
        <v>82</v>
      </c>
      <c r="B130" s="29">
        <v>43161</v>
      </c>
      <c r="C130" s="23">
        <v>61.25</v>
      </c>
      <c r="D130" s="23">
        <v>64.37</v>
      </c>
      <c r="E130" s="23">
        <v>62.16</v>
      </c>
      <c r="F130" s="23">
        <v>57.9</v>
      </c>
    </row>
    <row r="131" spans="1:6" x14ac:dyDescent="0.2">
      <c r="A131" s="24">
        <v>83</v>
      </c>
      <c r="B131" s="29">
        <v>43168</v>
      </c>
      <c r="C131" s="57">
        <v>62.04</v>
      </c>
      <c r="D131" s="57">
        <v>65.489999999999995</v>
      </c>
      <c r="E131" s="57">
        <v>61.74</v>
      </c>
      <c r="F131" s="58">
        <v>56.8</v>
      </c>
    </row>
    <row r="132" spans="1:6" x14ac:dyDescent="0.2">
      <c r="A132" s="24">
        <v>84</v>
      </c>
      <c r="B132" s="29">
        <v>43175</v>
      </c>
      <c r="C132" s="57">
        <v>62.34</v>
      </c>
      <c r="D132" s="57">
        <v>66.209999999999994</v>
      </c>
      <c r="E132" s="57">
        <v>63.47</v>
      </c>
      <c r="F132" s="57">
        <v>58.5</v>
      </c>
    </row>
    <row r="133" spans="1:6" x14ac:dyDescent="0.2">
      <c r="A133" s="24">
        <v>85</v>
      </c>
      <c r="B133" s="29">
        <v>43182</v>
      </c>
      <c r="C133" s="23">
        <v>65.72</v>
      </c>
      <c r="D133" s="23">
        <v>69.63</v>
      </c>
      <c r="E133" s="23">
        <v>70.72</v>
      </c>
      <c r="F133" s="23">
        <v>63.1</v>
      </c>
    </row>
    <row r="134" spans="1:6" x14ac:dyDescent="0.2">
      <c r="A134" s="24">
        <v>86</v>
      </c>
      <c r="B134" s="29">
        <v>43193</v>
      </c>
      <c r="C134" s="23">
        <v>63.14</v>
      </c>
      <c r="D134" s="23">
        <v>67.709999999999994</v>
      </c>
      <c r="E134" s="23">
        <v>70.72</v>
      </c>
      <c r="F134" s="23">
        <v>60.1</v>
      </c>
    </row>
    <row r="135" spans="1:6" x14ac:dyDescent="0.2">
      <c r="A135" s="24">
        <v>87</v>
      </c>
      <c r="B135" s="29">
        <v>43200</v>
      </c>
      <c r="C135" s="23">
        <v>63.76</v>
      </c>
      <c r="D135" s="23">
        <v>69</v>
      </c>
      <c r="E135" s="23">
        <v>68.31</v>
      </c>
      <c r="F135" s="23">
        <v>60.4</v>
      </c>
    </row>
    <row r="136" spans="1:6" x14ac:dyDescent="0.2">
      <c r="A136" s="24">
        <v>88</v>
      </c>
      <c r="B136" s="29">
        <v>43207</v>
      </c>
      <c r="C136" s="23">
        <v>66.400000000000006</v>
      </c>
      <c r="D136" s="23">
        <v>72.459999999999994</v>
      </c>
      <c r="E136" s="23">
        <v>70.099999999999994</v>
      </c>
      <c r="F136" s="23">
        <v>64.7</v>
      </c>
    </row>
    <row r="137" spans="1:6" x14ac:dyDescent="0.2">
      <c r="A137" s="24">
        <v>89</v>
      </c>
      <c r="B137" s="29">
        <v>43214</v>
      </c>
      <c r="C137" s="30">
        <v>68.239999999999995</v>
      </c>
      <c r="D137" s="30">
        <v>73.959999999999994</v>
      </c>
      <c r="E137" s="30">
        <v>71.3</v>
      </c>
      <c r="F137" s="30">
        <v>73.900000000000006</v>
      </c>
    </row>
    <row r="138" spans="1:6" x14ac:dyDescent="0.2">
      <c r="A138" s="24">
        <v>90</v>
      </c>
      <c r="B138" s="29">
        <v>43224</v>
      </c>
      <c r="C138" s="30">
        <v>69.72</v>
      </c>
      <c r="D138" s="30">
        <v>74.87</v>
      </c>
      <c r="E138" s="30">
        <v>70.58</v>
      </c>
      <c r="F138" s="30">
        <v>74.599999999999994</v>
      </c>
    </row>
    <row r="139" spans="1:6" x14ac:dyDescent="0.2">
      <c r="A139" s="24">
        <v>91</v>
      </c>
      <c r="B139" s="29">
        <v>43231</v>
      </c>
      <c r="C139" s="23">
        <v>70.7</v>
      </c>
      <c r="D139" s="23">
        <v>77.180000000000007</v>
      </c>
      <c r="E139" s="23">
        <v>73.849999999999994</v>
      </c>
      <c r="F139" s="23">
        <v>68.45</v>
      </c>
    </row>
    <row r="140" spans="1:6" x14ac:dyDescent="0.2">
      <c r="A140" s="24">
        <v>92</v>
      </c>
      <c r="B140" s="29">
        <v>43238</v>
      </c>
      <c r="C140" s="59">
        <v>71.28</v>
      </c>
      <c r="D140" s="59">
        <v>78.510000000000005</v>
      </c>
      <c r="E140" s="59">
        <v>76.62</v>
      </c>
      <c r="F140" s="59">
        <v>70.8</v>
      </c>
    </row>
    <row r="141" spans="1:6" x14ac:dyDescent="0.2">
      <c r="A141" s="24">
        <v>93</v>
      </c>
      <c r="B141" s="36">
        <v>43245</v>
      </c>
      <c r="C141" s="59">
        <v>67.540000000000006</v>
      </c>
      <c r="D141" s="59">
        <v>75.13</v>
      </c>
      <c r="E141" s="59">
        <v>73.400000000000006</v>
      </c>
      <c r="F141" s="59">
        <v>66.02</v>
      </c>
    </row>
    <row r="142" spans="1:6" x14ac:dyDescent="0.2">
      <c r="A142" s="24">
        <v>94</v>
      </c>
      <c r="B142" s="36">
        <v>43252</v>
      </c>
      <c r="C142" s="23">
        <v>66.47</v>
      </c>
      <c r="D142" s="23">
        <v>77.05</v>
      </c>
      <c r="E142" s="23">
        <v>67.900000000000006</v>
      </c>
      <c r="F142" s="23">
        <v>67.08</v>
      </c>
    </row>
    <row r="143" spans="1:6" x14ac:dyDescent="0.2">
      <c r="A143" s="24">
        <v>95</v>
      </c>
      <c r="B143" s="36">
        <v>43259</v>
      </c>
      <c r="C143" s="23">
        <v>65.69</v>
      </c>
      <c r="D143" s="23">
        <v>76.41</v>
      </c>
      <c r="E143" s="23">
        <v>73.31</v>
      </c>
      <c r="F143" s="23">
        <v>67</v>
      </c>
    </row>
    <row r="144" spans="1:6" x14ac:dyDescent="0.2">
      <c r="A144" s="24">
        <v>96</v>
      </c>
      <c r="B144" s="29">
        <v>43266</v>
      </c>
      <c r="C144" s="23">
        <v>66.69</v>
      </c>
      <c r="D144" s="23">
        <v>75.94</v>
      </c>
      <c r="E144" s="23">
        <v>72.650000000000006</v>
      </c>
      <c r="F144" s="23">
        <v>67</v>
      </c>
    </row>
    <row r="145" spans="1:6" x14ac:dyDescent="0.2">
      <c r="A145" s="24">
        <v>97</v>
      </c>
      <c r="B145" s="29">
        <v>43277</v>
      </c>
      <c r="C145" s="23">
        <v>66.430000000000007</v>
      </c>
      <c r="D145" s="23">
        <v>74.099999999999994</v>
      </c>
      <c r="E145" s="23">
        <v>72.400000000000006</v>
      </c>
      <c r="F145" s="23">
        <v>69.959999999999994</v>
      </c>
    </row>
    <row r="146" spans="1:6" x14ac:dyDescent="0.2">
      <c r="A146" s="24">
        <v>98</v>
      </c>
      <c r="B146" s="29">
        <v>43284</v>
      </c>
      <c r="C146" s="23">
        <v>74.150000000000006</v>
      </c>
      <c r="D146" s="23">
        <v>79.23</v>
      </c>
      <c r="E146" s="23">
        <v>75.23</v>
      </c>
      <c r="F146" s="23">
        <v>72.75</v>
      </c>
    </row>
    <row r="147" spans="1:6" x14ac:dyDescent="0.2">
      <c r="A147" s="24">
        <v>99</v>
      </c>
      <c r="B147" s="29">
        <v>43287</v>
      </c>
      <c r="C147" s="23">
        <v>73.92</v>
      </c>
      <c r="D147" s="23">
        <v>77.12</v>
      </c>
      <c r="E147" s="23">
        <v>75.23</v>
      </c>
      <c r="F147" s="23">
        <v>69.09</v>
      </c>
    </row>
    <row r="148" spans="1:6" x14ac:dyDescent="0.2">
      <c r="A148" s="24">
        <v>100</v>
      </c>
      <c r="B148" s="29">
        <v>43294</v>
      </c>
      <c r="C148" s="60">
        <v>71.010000000000005</v>
      </c>
      <c r="D148" s="60">
        <v>75.33</v>
      </c>
      <c r="E148" s="60">
        <v>73.95</v>
      </c>
      <c r="F148" s="60">
        <v>64.78</v>
      </c>
    </row>
    <row r="149" spans="1:6" x14ac:dyDescent="0.2">
      <c r="A149" s="24">
        <v>101</v>
      </c>
      <c r="B149" s="29">
        <v>43301</v>
      </c>
      <c r="C149" s="23">
        <v>68.260000000000005</v>
      </c>
      <c r="D149" s="23">
        <v>73.069999999999993</v>
      </c>
      <c r="E149" s="23">
        <v>69.650000000000006</v>
      </c>
      <c r="F149" s="23">
        <v>65.040000000000006</v>
      </c>
    </row>
    <row r="150" spans="1:6" x14ac:dyDescent="0.2">
      <c r="A150" s="24">
        <v>102</v>
      </c>
      <c r="B150" s="29">
        <v>43308</v>
      </c>
      <c r="C150" s="23">
        <v>68.69</v>
      </c>
      <c r="D150" s="23">
        <v>74.760000000000005</v>
      </c>
      <c r="E150" s="23">
        <v>71.400000000000006</v>
      </c>
      <c r="F150" s="23">
        <v>66.09</v>
      </c>
    </row>
    <row r="151" spans="1:6" x14ac:dyDescent="0.2">
      <c r="A151" s="24">
        <v>103</v>
      </c>
      <c r="B151" s="29">
        <v>43315</v>
      </c>
      <c r="C151" s="23">
        <v>68.489999999999995</v>
      </c>
      <c r="D151" s="23">
        <v>73.209999999999994</v>
      </c>
      <c r="E151" s="23">
        <v>70.2</v>
      </c>
      <c r="F151" s="23">
        <v>65.03</v>
      </c>
    </row>
    <row r="152" spans="1:6" x14ac:dyDescent="0.2">
      <c r="A152" s="24">
        <v>104</v>
      </c>
      <c r="B152" s="29">
        <v>43322</v>
      </c>
      <c r="C152" s="23">
        <v>67.63</v>
      </c>
      <c r="D152" s="23">
        <v>72.81</v>
      </c>
      <c r="E152" s="23">
        <v>69.27</v>
      </c>
      <c r="F152" s="23">
        <v>63.44</v>
      </c>
    </row>
    <row r="153" spans="1:6" x14ac:dyDescent="0.2">
      <c r="A153" s="24">
        <v>105</v>
      </c>
      <c r="B153" s="29">
        <v>43329</v>
      </c>
      <c r="C153" s="23">
        <v>65.209999999999994</v>
      </c>
      <c r="D153" s="23">
        <v>71.81</v>
      </c>
      <c r="E153" s="23">
        <v>68.760000000000005</v>
      </c>
      <c r="F153" s="23">
        <v>62.37</v>
      </c>
    </row>
    <row r="154" spans="1:6" x14ac:dyDescent="0.2">
      <c r="A154" s="24">
        <v>106</v>
      </c>
      <c r="B154" s="36">
        <v>43336</v>
      </c>
      <c r="C154" s="23">
        <v>67.83</v>
      </c>
      <c r="D154" s="23">
        <v>74.73</v>
      </c>
      <c r="E154" s="23">
        <v>73.91</v>
      </c>
      <c r="F154" s="23">
        <v>66.5</v>
      </c>
    </row>
    <row r="155" spans="1:6" x14ac:dyDescent="0.2">
      <c r="A155" s="24">
        <v>107</v>
      </c>
      <c r="B155" s="36">
        <v>43343</v>
      </c>
      <c r="C155" s="23">
        <v>69.8</v>
      </c>
      <c r="D155" s="23">
        <v>77.64</v>
      </c>
      <c r="E155" s="23">
        <v>75.31</v>
      </c>
      <c r="F155" s="23">
        <v>68.099999999999994</v>
      </c>
    </row>
    <row r="156" spans="1:6" x14ac:dyDescent="0.2">
      <c r="A156" s="24">
        <v>108</v>
      </c>
      <c r="B156" s="36">
        <v>43350</v>
      </c>
      <c r="C156" s="23">
        <v>67.75</v>
      </c>
      <c r="D156" s="23">
        <v>76.83</v>
      </c>
      <c r="E156" s="23">
        <v>75.489999999999995</v>
      </c>
      <c r="F156" s="23">
        <v>67</v>
      </c>
    </row>
    <row r="157" spans="1:6" x14ac:dyDescent="0.2">
      <c r="A157" s="24">
        <v>109</v>
      </c>
      <c r="B157" s="36">
        <v>43357</v>
      </c>
      <c r="C157" s="23">
        <v>68.989999999999995</v>
      </c>
      <c r="D157" s="23">
        <v>78.09</v>
      </c>
      <c r="E157" s="23">
        <v>76.33</v>
      </c>
      <c r="F157" s="23">
        <v>68.78</v>
      </c>
    </row>
    <row r="158" spans="1:6" x14ac:dyDescent="0.2">
      <c r="A158" s="24">
        <v>110</v>
      </c>
      <c r="B158" s="29">
        <v>43364</v>
      </c>
      <c r="C158" s="23">
        <v>70.78</v>
      </c>
      <c r="D158" s="23">
        <v>78.22</v>
      </c>
      <c r="E158" s="23">
        <v>76.38</v>
      </c>
      <c r="F158" s="23">
        <v>69.44</v>
      </c>
    </row>
    <row r="159" spans="1:6" x14ac:dyDescent="0.2">
      <c r="A159" s="24">
        <v>111</v>
      </c>
      <c r="B159" s="29">
        <v>43371</v>
      </c>
      <c r="C159" s="23">
        <v>73.25</v>
      </c>
      <c r="D159" s="23">
        <v>83.19</v>
      </c>
      <c r="E159" s="23">
        <v>79.849999999999994</v>
      </c>
      <c r="F159" s="23">
        <v>71.349999999999994</v>
      </c>
    </row>
    <row r="160" spans="1:6" x14ac:dyDescent="0.2">
      <c r="A160" s="24">
        <v>112</v>
      </c>
      <c r="B160" s="29">
        <v>43378</v>
      </c>
      <c r="C160" s="23">
        <v>76.41</v>
      </c>
      <c r="D160" s="23">
        <v>84.74</v>
      </c>
      <c r="E160" s="23">
        <v>80.58</v>
      </c>
      <c r="F160" s="23">
        <v>74.37</v>
      </c>
    </row>
    <row r="161" spans="1:6" x14ac:dyDescent="0.2">
      <c r="A161" s="24">
        <v>113</v>
      </c>
      <c r="B161" s="29">
        <v>43385</v>
      </c>
      <c r="C161" s="23">
        <v>71.34</v>
      </c>
      <c r="D161" s="23">
        <v>80.430000000000007</v>
      </c>
      <c r="E161" s="23">
        <v>76.540000000000006</v>
      </c>
      <c r="F161" s="23">
        <v>73.67</v>
      </c>
    </row>
    <row r="162" spans="1:6" x14ac:dyDescent="0.2">
      <c r="A162" s="24">
        <v>114</v>
      </c>
      <c r="B162" s="29">
        <v>43392</v>
      </c>
      <c r="C162" s="23">
        <v>69.28</v>
      </c>
      <c r="D162" s="23">
        <v>79.78</v>
      </c>
      <c r="E162" s="23">
        <v>75.72</v>
      </c>
      <c r="F162" s="23">
        <v>71.45</v>
      </c>
    </row>
    <row r="163" spans="1:6" x14ac:dyDescent="0.2">
      <c r="A163" s="24">
        <v>115</v>
      </c>
      <c r="B163" s="29">
        <v>43399</v>
      </c>
      <c r="C163" s="23">
        <v>67.59</v>
      </c>
      <c r="D163" s="23">
        <v>77.7</v>
      </c>
      <c r="E163" s="23">
        <v>73.66</v>
      </c>
      <c r="F163" s="23">
        <v>69.73</v>
      </c>
    </row>
    <row r="164" spans="1:6" x14ac:dyDescent="0.2">
      <c r="A164" s="24">
        <v>116</v>
      </c>
      <c r="B164" s="29">
        <v>43417</v>
      </c>
      <c r="C164" s="23">
        <v>59.06</v>
      </c>
      <c r="D164" s="23">
        <v>69.319999999999993</v>
      </c>
      <c r="E164" s="23">
        <v>69.03</v>
      </c>
      <c r="F164" s="23">
        <v>64.33</v>
      </c>
    </row>
    <row r="165" spans="1:6" x14ac:dyDescent="0.2">
      <c r="A165" s="24">
        <v>117</v>
      </c>
      <c r="B165" s="29">
        <v>43424</v>
      </c>
      <c r="C165" s="23">
        <v>57.03</v>
      </c>
      <c r="D165" s="23">
        <v>66.47</v>
      </c>
      <c r="E165" s="23">
        <v>65.849999999999994</v>
      </c>
      <c r="F165" s="23">
        <v>59.31</v>
      </c>
    </row>
    <row r="166" spans="1:6" x14ac:dyDescent="0.2">
      <c r="A166" s="24">
        <v>118</v>
      </c>
      <c r="B166" s="29">
        <v>43431</v>
      </c>
      <c r="C166" s="23">
        <v>51.22</v>
      </c>
      <c r="D166" s="23">
        <v>60.22</v>
      </c>
      <c r="E166" s="23">
        <v>58.51</v>
      </c>
      <c r="F166" s="23">
        <v>52.45</v>
      </c>
    </row>
    <row r="167" spans="1:6" x14ac:dyDescent="0.2">
      <c r="A167" s="24">
        <v>119</v>
      </c>
      <c r="B167" s="29">
        <v>43434</v>
      </c>
      <c r="C167" s="23">
        <v>50.93</v>
      </c>
      <c r="D167" s="23">
        <v>59.46</v>
      </c>
      <c r="E167" s="23">
        <v>56.99</v>
      </c>
      <c r="F167" s="23">
        <v>51.02</v>
      </c>
    </row>
    <row r="168" spans="1:6" x14ac:dyDescent="0.2">
      <c r="A168" s="24">
        <v>120</v>
      </c>
      <c r="B168" s="29">
        <v>43445</v>
      </c>
      <c r="C168" s="23">
        <v>51.03</v>
      </c>
      <c r="D168" s="23">
        <v>59.17</v>
      </c>
      <c r="E168" s="23">
        <v>58.53</v>
      </c>
      <c r="F168" s="23">
        <v>53.7</v>
      </c>
    </row>
    <row r="169" spans="1:6" x14ac:dyDescent="0.2">
      <c r="A169" s="24">
        <v>121</v>
      </c>
      <c r="B169" s="29">
        <v>43448</v>
      </c>
      <c r="C169" s="23">
        <v>51.2</v>
      </c>
      <c r="D169" s="23">
        <v>60.33</v>
      </c>
      <c r="E169" s="23">
        <v>58.5</v>
      </c>
      <c r="F169" s="23">
        <v>52.66</v>
      </c>
    </row>
    <row r="170" spans="1:6" x14ac:dyDescent="0.2">
      <c r="A170" s="24">
        <v>122</v>
      </c>
      <c r="B170" s="29">
        <v>43455</v>
      </c>
      <c r="C170" s="23">
        <v>45.59</v>
      </c>
      <c r="D170" s="23">
        <v>53.76</v>
      </c>
      <c r="E170" s="23">
        <v>51.1</v>
      </c>
      <c r="F170" s="23">
        <v>46.19</v>
      </c>
    </row>
    <row r="171" spans="1:6" x14ac:dyDescent="0.2">
      <c r="A171" s="24">
        <v>123</v>
      </c>
      <c r="B171" s="29">
        <v>43462</v>
      </c>
      <c r="C171" s="23">
        <v>45.33</v>
      </c>
      <c r="D171" s="23">
        <v>53.21</v>
      </c>
      <c r="E171" s="23">
        <v>49.8</v>
      </c>
      <c r="F171" s="23">
        <v>45.14</v>
      </c>
    </row>
    <row r="172" spans="1:6" x14ac:dyDescent="0.2">
      <c r="A172" s="24">
        <v>124</v>
      </c>
      <c r="B172" s="29">
        <v>43469</v>
      </c>
      <c r="C172" s="23">
        <v>47.96</v>
      </c>
      <c r="D172" s="23">
        <v>57.42</v>
      </c>
      <c r="E172" s="23">
        <v>52.95</v>
      </c>
      <c r="F172" s="23">
        <v>46.19</v>
      </c>
    </row>
    <row r="173" spans="1:6" x14ac:dyDescent="0.2">
      <c r="A173" s="24">
        <v>125</v>
      </c>
      <c r="B173" s="29">
        <v>43476</v>
      </c>
      <c r="C173" s="23">
        <v>51.59</v>
      </c>
      <c r="D173" s="23">
        <v>60.48</v>
      </c>
      <c r="E173" s="23">
        <v>59.32</v>
      </c>
      <c r="F173" s="23">
        <v>53.57</v>
      </c>
    </row>
    <row r="174" spans="1:6" x14ac:dyDescent="0.2">
      <c r="A174" s="24">
        <v>126</v>
      </c>
      <c r="B174" s="29">
        <v>43483</v>
      </c>
      <c r="C174" s="23">
        <v>54.04</v>
      </c>
      <c r="D174" s="23">
        <v>62.56</v>
      </c>
      <c r="E174" s="23">
        <v>59.88</v>
      </c>
      <c r="F174" s="23">
        <v>53.19</v>
      </c>
    </row>
    <row r="175" spans="1:6" x14ac:dyDescent="0.2">
      <c r="A175" s="24">
        <v>127</v>
      </c>
      <c r="B175" s="36">
        <v>43493</v>
      </c>
      <c r="C175" s="23">
        <v>52.13</v>
      </c>
      <c r="D175" s="23">
        <v>59.91</v>
      </c>
      <c r="E175" s="23">
        <v>58.87</v>
      </c>
      <c r="F175" s="23">
        <v>52.93</v>
      </c>
    </row>
    <row r="176" spans="1:6" x14ac:dyDescent="0.2">
      <c r="A176" s="24">
        <v>128</v>
      </c>
      <c r="B176" s="36">
        <v>43500</v>
      </c>
      <c r="C176" s="23">
        <v>55.18</v>
      </c>
      <c r="D176" s="23">
        <v>62.79</v>
      </c>
      <c r="E176" s="23">
        <v>59.75</v>
      </c>
      <c r="F176" s="23">
        <v>54.31</v>
      </c>
    </row>
    <row r="177" spans="1:6" x14ac:dyDescent="0.2">
      <c r="A177" s="24">
        <v>129</v>
      </c>
      <c r="B177" s="36">
        <v>43507</v>
      </c>
      <c r="C177" s="23">
        <v>52.24</v>
      </c>
      <c r="D177" s="23">
        <v>61.83</v>
      </c>
      <c r="E177" s="23">
        <v>59.93</v>
      </c>
      <c r="F177" s="23">
        <v>54.91</v>
      </c>
    </row>
    <row r="178" spans="1:6" x14ac:dyDescent="0.2">
      <c r="A178" s="24">
        <v>130</v>
      </c>
      <c r="B178" s="36">
        <v>43515</v>
      </c>
      <c r="C178" s="23">
        <v>56.1</v>
      </c>
      <c r="D178" s="23">
        <v>66.05</v>
      </c>
      <c r="E178" s="23">
        <v>63.07</v>
      </c>
      <c r="F178" s="23">
        <v>60</v>
      </c>
    </row>
    <row r="179" spans="1:6" x14ac:dyDescent="0.2">
      <c r="A179" s="24">
        <v>131</v>
      </c>
      <c r="B179" s="36">
        <v>43521</v>
      </c>
      <c r="C179" s="23">
        <v>55.22</v>
      </c>
      <c r="D179" s="23">
        <v>64.75</v>
      </c>
      <c r="E179" s="23">
        <v>64.14</v>
      </c>
      <c r="F179" s="23">
        <v>59.75</v>
      </c>
    </row>
    <row r="180" spans="1:6" x14ac:dyDescent="0.2">
      <c r="A180" s="24">
        <v>132</v>
      </c>
      <c r="B180" s="29">
        <v>43164</v>
      </c>
      <c r="C180" s="23">
        <v>56.39</v>
      </c>
      <c r="D180" s="23">
        <v>65.41</v>
      </c>
      <c r="E180" s="23">
        <v>63.43</v>
      </c>
      <c r="F180" s="23">
        <v>58.39</v>
      </c>
    </row>
    <row r="181" spans="1:6" x14ac:dyDescent="0.2">
      <c r="A181" s="24">
        <v>133</v>
      </c>
      <c r="B181" s="29">
        <v>43171</v>
      </c>
      <c r="C181" s="23">
        <v>57</v>
      </c>
      <c r="D181" s="23">
        <v>66.72</v>
      </c>
      <c r="E181" s="23">
        <v>64.12</v>
      </c>
      <c r="F181" s="23">
        <v>58.85</v>
      </c>
    </row>
    <row r="182" spans="1:6" x14ac:dyDescent="0.2">
      <c r="A182" s="24">
        <v>134</v>
      </c>
      <c r="B182" s="36">
        <v>43543</v>
      </c>
      <c r="C182" s="60">
        <v>59.3</v>
      </c>
      <c r="D182" s="60">
        <v>67.569999999999993</v>
      </c>
      <c r="E182" s="60">
        <v>64.900000000000006</v>
      </c>
      <c r="F182" s="60">
        <v>59.76</v>
      </c>
    </row>
    <row r="183" spans="1:6" x14ac:dyDescent="0.2">
      <c r="A183" s="24">
        <v>135</v>
      </c>
      <c r="B183" s="36">
        <v>43550</v>
      </c>
      <c r="C183" s="73">
        <v>58.59</v>
      </c>
      <c r="D183" s="73">
        <v>66.41</v>
      </c>
      <c r="E183" s="73">
        <v>64.739999999999995</v>
      </c>
      <c r="F183" s="73">
        <v>60.02</v>
      </c>
    </row>
    <row r="184" spans="1:6" x14ac:dyDescent="0.2">
      <c r="A184" s="24">
        <v>136</v>
      </c>
      <c r="B184" s="29">
        <v>43557</v>
      </c>
      <c r="C184" s="74">
        <v>61.74</v>
      </c>
      <c r="D184" s="74">
        <v>69.150000000000006</v>
      </c>
      <c r="E184" s="74">
        <v>66.599999999999994</v>
      </c>
      <c r="F184" s="74">
        <v>61.37</v>
      </c>
    </row>
    <row r="185" spans="1:6" x14ac:dyDescent="0.2">
      <c r="A185" s="24">
        <v>137</v>
      </c>
      <c r="B185" s="29">
        <v>43564</v>
      </c>
      <c r="C185" s="23">
        <v>64.510000000000005</v>
      </c>
      <c r="D185" s="23">
        <v>71.12</v>
      </c>
      <c r="E185" s="23">
        <v>63.26</v>
      </c>
      <c r="F185" s="23">
        <v>63.26</v>
      </c>
    </row>
    <row r="186" spans="1:6" x14ac:dyDescent="0.2">
      <c r="A186" s="24">
        <v>138</v>
      </c>
      <c r="B186" s="29">
        <v>43571</v>
      </c>
      <c r="C186" s="23">
        <v>63.25</v>
      </c>
      <c r="D186" s="23">
        <v>70.900000000000006</v>
      </c>
      <c r="E186" s="23">
        <v>68.95</v>
      </c>
      <c r="F186" s="23">
        <v>63.73</v>
      </c>
    </row>
    <row r="187" spans="1:6" x14ac:dyDescent="0.2">
      <c r="A187" s="24">
        <v>139</v>
      </c>
      <c r="B187" s="29">
        <v>43578</v>
      </c>
      <c r="C187" s="23">
        <v>66.05</v>
      </c>
      <c r="D187" s="23">
        <v>74.5</v>
      </c>
      <c r="E187" s="23">
        <v>71.45</v>
      </c>
      <c r="F187" s="23">
        <v>65.78</v>
      </c>
    </row>
    <row r="188" spans="1:6" x14ac:dyDescent="0.2">
      <c r="A188" s="24">
        <v>140</v>
      </c>
      <c r="B188" s="29">
        <v>43585</v>
      </c>
      <c r="C188" s="23">
        <v>63.65</v>
      </c>
      <c r="D188" s="23">
        <v>71.7</v>
      </c>
      <c r="E188" s="23">
        <v>70.010000000000005</v>
      </c>
      <c r="F188" s="23">
        <v>64</v>
      </c>
    </row>
    <row r="189" spans="1:6" x14ac:dyDescent="0.2">
      <c r="A189" s="24">
        <v>141</v>
      </c>
      <c r="B189" s="29">
        <v>43592</v>
      </c>
      <c r="C189" s="23">
        <v>62.46</v>
      </c>
      <c r="D189" s="23">
        <v>71.31</v>
      </c>
      <c r="E189" s="23">
        <v>68.95</v>
      </c>
      <c r="F189" s="23">
        <v>62.25</v>
      </c>
    </row>
    <row r="190" spans="1:6" x14ac:dyDescent="0.2">
      <c r="A190" s="24">
        <v>142</v>
      </c>
      <c r="B190" s="29">
        <v>43599</v>
      </c>
      <c r="C190" s="23">
        <v>61.15</v>
      </c>
      <c r="D190" s="23">
        <v>70.400000000000006</v>
      </c>
      <c r="E190" s="23">
        <v>69.69</v>
      </c>
      <c r="F190" s="23">
        <v>63.38</v>
      </c>
    </row>
    <row r="191" spans="1:6" x14ac:dyDescent="0.2">
      <c r="A191" s="24">
        <v>143</v>
      </c>
      <c r="B191" s="29">
        <v>43605</v>
      </c>
      <c r="C191" s="23">
        <v>63.75</v>
      </c>
      <c r="D191" s="23">
        <v>73.19</v>
      </c>
      <c r="E191" s="23">
        <v>70.41</v>
      </c>
      <c r="F191" s="23">
        <v>64.55</v>
      </c>
    </row>
    <row r="192" spans="1:6" x14ac:dyDescent="0.2">
      <c r="A192" s="24">
        <v>144</v>
      </c>
      <c r="B192" s="29">
        <v>43613</v>
      </c>
      <c r="C192" s="23">
        <v>59.11</v>
      </c>
      <c r="D192" s="23">
        <v>68.650000000000006</v>
      </c>
      <c r="E192" s="23">
        <v>66.14</v>
      </c>
      <c r="F192" s="23">
        <v>60.82</v>
      </c>
    </row>
    <row r="193" spans="1:6" x14ac:dyDescent="0.2">
      <c r="A193" s="24">
        <v>145</v>
      </c>
      <c r="B193" s="29">
        <v>43620</v>
      </c>
      <c r="C193" s="23">
        <v>52.9</v>
      </c>
      <c r="D193" s="23">
        <v>60.9</v>
      </c>
      <c r="E193" s="23">
        <v>61.15</v>
      </c>
      <c r="F193" s="23">
        <v>54.3</v>
      </c>
    </row>
    <row r="194" spans="1:6" x14ac:dyDescent="0.2">
      <c r="A194" s="24">
        <v>146</v>
      </c>
      <c r="B194" s="29">
        <v>43627</v>
      </c>
      <c r="C194" s="101">
        <v>53.6</v>
      </c>
      <c r="D194" s="101">
        <v>62.59</v>
      </c>
      <c r="E194" s="101">
        <v>56.65</v>
      </c>
      <c r="F194" s="101">
        <v>55.95</v>
      </c>
    </row>
    <row r="195" spans="1:6" x14ac:dyDescent="0.2">
      <c r="A195" s="24">
        <v>147</v>
      </c>
      <c r="B195" s="29">
        <v>43634</v>
      </c>
      <c r="C195" s="101">
        <v>51.87</v>
      </c>
      <c r="D195" s="101">
        <v>60.9</v>
      </c>
      <c r="E195" s="101">
        <v>58.16</v>
      </c>
      <c r="F195" s="101">
        <v>54.04</v>
      </c>
    </row>
    <row r="196" spans="1:6" x14ac:dyDescent="0.2">
      <c r="A196" s="24">
        <v>148</v>
      </c>
      <c r="B196" s="29">
        <v>43641</v>
      </c>
      <c r="C196" s="101">
        <v>57.79</v>
      </c>
      <c r="D196" s="101">
        <v>64.150000000000006</v>
      </c>
      <c r="E196" s="101">
        <v>60.75</v>
      </c>
      <c r="F196" s="101">
        <v>57.46</v>
      </c>
    </row>
    <row r="197" spans="1:6" x14ac:dyDescent="0.2">
      <c r="A197" s="24">
        <v>149</v>
      </c>
      <c r="B197" s="29">
        <v>43648</v>
      </c>
      <c r="C197" s="101">
        <v>58.79</v>
      </c>
      <c r="D197" s="101">
        <v>64.84</v>
      </c>
      <c r="E197" s="101">
        <v>62.8</v>
      </c>
      <c r="F197" s="101">
        <v>59.47</v>
      </c>
    </row>
    <row r="198" spans="1:6" x14ac:dyDescent="0.2">
      <c r="A198" s="24">
        <v>150</v>
      </c>
      <c r="B198" s="29">
        <v>43655</v>
      </c>
      <c r="C198" s="101">
        <v>57.46</v>
      </c>
      <c r="D198" s="101">
        <v>63.87</v>
      </c>
      <c r="E198" s="101">
        <v>60.85</v>
      </c>
      <c r="F198" s="101">
        <v>57.24</v>
      </c>
    </row>
    <row r="199" spans="1:6" x14ac:dyDescent="0.2">
      <c r="A199" s="24">
        <v>151</v>
      </c>
      <c r="B199" s="29">
        <v>43662</v>
      </c>
      <c r="C199" s="101">
        <v>59.47</v>
      </c>
      <c r="D199" s="101">
        <v>66.42</v>
      </c>
      <c r="E199" s="101">
        <v>63.5</v>
      </c>
      <c r="F199" s="101">
        <v>59.03</v>
      </c>
    </row>
    <row r="200" spans="1:6" x14ac:dyDescent="0.2">
      <c r="A200" s="24">
        <v>152</v>
      </c>
      <c r="B200" s="29">
        <v>43669</v>
      </c>
      <c r="C200" s="101">
        <v>56.21</v>
      </c>
      <c r="D200" s="101">
        <v>63.31</v>
      </c>
      <c r="E200" s="101">
        <v>60.15</v>
      </c>
      <c r="F200" s="101">
        <v>56.55</v>
      </c>
    </row>
    <row r="201" spans="1:6" x14ac:dyDescent="0.2">
      <c r="A201" s="24">
        <v>153</v>
      </c>
      <c r="B201" s="29">
        <v>43676</v>
      </c>
      <c r="C201" s="23">
        <v>57.21</v>
      </c>
      <c r="D201" s="23">
        <v>63.91</v>
      </c>
      <c r="E201" s="23">
        <v>62.35</v>
      </c>
      <c r="F201" s="23">
        <v>55.71</v>
      </c>
    </row>
    <row r="202" spans="1:6" x14ac:dyDescent="0.2">
      <c r="A202" s="24">
        <v>154</v>
      </c>
      <c r="B202" s="29">
        <v>43683</v>
      </c>
      <c r="C202" s="23">
        <v>54.19</v>
      </c>
      <c r="D202" s="23">
        <v>59.4</v>
      </c>
      <c r="E202" s="23">
        <v>62.9</v>
      </c>
      <c r="F202" s="23">
        <v>53.93</v>
      </c>
    </row>
    <row r="203" spans="1:6" x14ac:dyDescent="0.2">
      <c r="A203" s="24">
        <v>155</v>
      </c>
      <c r="B203" s="29">
        <v>43690</v>
      </c>
      <c r="C203" s="23">
        <v>54.8</v>
      </c>
      <c r="D203" s="23">
        <v>58.46</v>
      </c>
      <c r="E203" s="23">
        <v>55.7</v>
      </c>
      <c r="F203" s="23">
        <v>50.23</v>
      </c>
    </row>
    <row r="204" spans="1:6" x14ac:dyDescent="0.2">
      <c r="A204" s="24">
        <v>156</v>
      </c>
      <c r="B204" s="29">
        <v>43697</v>
      </c>
      <c r="C204" s="106">
        <v>56.2</v>
      </c>
      <c r="D204" s="106">
        <v>59.85</v>
      </c>
      <c r="E204" s="106">
        <v>56.05</v>
      </c>
      <c r="F204" s="106">
        <v>51.41</v>
      </c>
    </row>
    <row r="205" spans="1:6" x14ac:dyDescent="0.2">
      <c r="A205" s="24">
        <v>157</v>
      </c>
      <c r="B205" s="29">
        <v>43704</v>
      </c>
      <c r="C205" s="23">
        <v>53.92</v>
      </c>
      <c r="D205" s="23">
        <v>58.45</v>
      </c>
      <c r="E205" s="23">
        <v>56.4</v>
      </c>
      <c r="F205" s="23">
        <v>51.76</v>
      </c>
    </row>
    <row r="206" spans="1:6" x14ac:dyDescent="0.2">
      <c r="A206" s="24">
        <v>158</v>
      </c>
      <c r="B206" s="29">
        <v>43710</v>
      </c>
      <c r="C206" s="23">
        <v>54.84</v>
      </c>
      <c r="D206" s="23">
        <v>58.81</v>
      </c>
      <c r="E206" s="23">
        <v>58.05</v>
      </c>
      <c r="F206" s="23">
        <v>52.81</v>
      </c>
    </row>
    <row r="207" spans="1:6" x14ac:dyDescent="0.2">
      <c r="A207" s="24">
        <v>159</v>
      </c>
      <c r="B207" s="29">
        <v>43718</v>
      </c>
      <c r="C207" s="107">
        <v>54.24</v>
      </c>
      <c r="D207" s="107">
        <v>63.01</v>
      </c>
      <c r="E207" s="107">
        <v>57.05</v>
      </c>
      <c r="F207" s="107">
        <v>53.76</v>
      </c>
    </row>
    <row r="208" spans="1:6" x14ac:dyDescent="0.2">
      <c r="A208" s="24">
        <v>160</v>
      </c>
      <c r="B208" s="29">
        <v>43725</v>
      </c>
      <c r="C208" s="23">
        <v>62.03</v>
      </c>
      <c r="D208" s="23">
        <v>68.25</v>
      </c>
      <c r="E208" s="23">
        <v>55.25</v>
      </c>
      <c r="F208" s="23">
        <v>57.17</v>
      </c>
    </row>
    <row r="209" spans="1:6" x14ac:dyDescent="0.2">
      <c r="A209" s="24">
        <v>161</v>
      </c>
      <c r="B209" s="29"/>
      <c r="C209" s="23"/>
      <c r="D209" s="23"/>
      <c r="E209" s="23"/>
      <c r="F209" s="23"/>
    </row>
    <row r="210" spans="1:6" x14ac:dyDescent="0.2">
      <c r="A210" s="24">
        <v>162</v>
      </c>
      <c r="B210" s="29"/>
      <c r="C210" s="23"/>
      <c r="D210" s="23"/>
      <c r="E210" s="23"/>
      <c r="F210" s="23"/>
    </row>
    <row r="211" spans="1:6" x14ac:dyDescent="0.2">
      <c r="A211" s="24">
        <v>163</v>
      </c>
      <c r="B211" s="29"/>
      <c r="C211" s="23"/>
      <c r="D211" s="23"/>
      <c r="E211" s="23"/>
      <c r="F211" s="23"/>
    </row>
    <row r="212" spans="1:6" x14ac:dyDescent="0.2">
      <c r="A212" s="24">
        <v>164</v>
      </c>
      <c r="B212" s="29"/>
      <c r="C212" s="23"/>
      <c r="D212" s="23"/>
      <c r="E212" s="23"/>
      <c r="F212" s="23"/>
    </row>
    <row r="213" spans="1:6" x14ac:dyDescent="0.2">
      <c r="A213" s="24">
        <v>165</v>
      </c>
      <c r="B213" s="29"/>
      <c r="C213" s="23"/>
      <c r="D213" s="23"/>
      <c r="E213" s="23"/>
      <c r="F213" s="23"/>
    </row>
    <row r="214" spans="1:6" x14ac:dyDescent="0.2">
      <c r="A214" s="24">
        <v>166</v>
      </c>
      <c r="B214" s="29"/>
      <c r="C214" s="23"/>
      <c r="D214" s="23"/>
      <c r="E214" s="23"/>
      <c r="F214" s="23"/>
    </row>
    <row r="215" spans="1:6" x14ac:dyDescent="0.2">
      <c r="A215" s="24">
        <v>167</v>
      </c>
      <c r="B215" s="29"/>
      <c r="C215" s="23"/>
      <c r="D215" s="23"/>
      <c r="E215" s="23"/>
      <c r="F215" s="23"/>
    </row>
    <row r="216" spans="1:6" x14ac:dyDescent="0.2">
      <c r="A216" s="24">
        <v>168</v>
      </c>
      <c r="B216" s="29"/>
      <c r="C216" s="23"/>
      <c r="D216" s="23"/>
      <c r="E216" s="23"/>
      <c r="F216" s="23"/>
    </row>
    <row r="217" spans="1:6" x14ac:dyDescent="0.2">
      <c r="A217" s="24">
        <v>169</v>
      </c>
      <c r="B217" s="29"/>
      <c r="C217" s="23"/>
      <c r="D217" s="23"/>
      <c r="E217" s="23"/>
      <c r="F217" s="23"/>
    </row>
    <row r="218" spans="1:6" x14ac:dyDescent="0.2">
      <c r="A218" s="24">
        <v>170</v>
      </c>
      <c r="B218" s="29"/>
      <c r="C218" s="23"/>
      <c r="D218" s="23"/>
      <c r="E218" s="23"/>
      <c r="F218" s="23"/>
    </row>
  </sheetData>
  <mergeCells count="6">
    <mergeCell ref="A5:A16"/>
    <mergeCell ref="A43:B43"/>
    <mergeCell ref="A30:B30"/>
    <mergeCell ref="A17:B17"/>
    <mergeCell ref="A18:A29"/>
    <mergeCell ref="A31:A42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59"/>
  <sheetViews>
    <sheetView topLeftCell="A19" zoomScale="85" zoomScaleNormal="85" workbookViewId="0">
      <selection activeCell="L40" sqref="L40"/>
    </sheetView>
  </sheetViews>
  <sheetFormatPr defaultRowHeight="15" x14ac:dyDescent="0.25"/>
  <cols>
    <col min="2" max="2" width="11.5703125" bestFit="1" customWidth="1"/>
    <col min="3" max="3" width="12.42578125" bestFit="1" customWidth="1"/>
    <col min="4" max="4" width="11.140625" customWidth="1"/>
    <col min="5" max="5" width="10.7109375" bestFit="1" customWidth="1"/>
    <col min="12" max="12" width="14.28515625" bestFit="1" customWidth="1"/>
    <col min="13" max="13" width="9.85546875" bestFit="1" customWidth="1"/>
    <col min="21" max="21" width="6.85546875" customWidth="1"/>
    <col min="22" max="22" width="4.85546875" customWidth="1"/>
    <col min="23" max="23" width="17.42578125" customWidth="1"/>
  </cols>
  <sheetData>
    <row r="1" spans="1:31" ht="15.75" thickBot="1" x14ac:dyDescent="0.3"/>
    <row r="2" spans="1:31" x14ac:dyDescent="0.25">
      <c r="A2" s="1"/>
      <c r="B2" s="1"/>
      <c r="C2" s="45" t="s">
        <v>9</v>
      </c>
      <c r="D2" s="46" t="s">
        <v>10</v>
      </c>
      <c r="E2" s="46" t="s">
        <v>9</v>
      </c>
      <c r="F2" s="46" t="s">
        <v>10</v>
      </c>
      <c r="G2" s="46" t="s">
        <v>9</v>
      </c>
      <c r="H2" s="46" t="s">
        <v>10</v>
      </c>
      <c r="I2" s="46" t="s">
        <v>9</v>
      </c>
      <c r="J2" s="47" t="s">
        <v>10</v>
      </c>
      <c r="T2" s="37"/>
      <c r="U2" s="38" t="s">
        <v>79</v>
      </c>
      <c r="V2" s="132" t="s">
        <v>80</v>
      </c>
      <c r="W2" s="132"/>
      <c r="X2" s="132"/>
      <c r="Y2" s="132"/>
      <c r="Z2" s="132"/>
      <c r="AA2" s="132"/>
      <c r="AB2" s="132"/>
      <c r="AC2" s="132"/>
      <c r="AD2" s="132"/>
      <c r="AE2" s="38"/>
    </row>
    <row r="3" spans="1:31" ht="15.75" customHeight="1" thickBot="1" x14ac:dyDescent="0.3">
      <c r="A3" s="1"/>
      <c r="B3" s="1"/>
      <c r="C3" s="141" t="s">
        <v>46</v>
      </c>
      <c r="D3" s="139"/>
      <c r="E3" s="139" t="s">
        <v>12</v>
      </c>
      <c r="F3" s="139"/>
      <c r="G3" s="139" t="s">
        <v>11</v>
      </c>
      <c r="H3" s="139"/>
      <c r="I3" s="139" t="s">
        <v>13</v>
      </c>
      <c r="J3" s="140"/>
      <c r="T3" s="37"/>
      <c r="U3" s="38" t="s">
        <v>81</v>
      </c>
      <c r="V3" s="132" t="s">
        <v>82</v>
      </c>
      <c r="W3" s="132"/>
      <c r="X3" s="132"/>
      <c r="Y3" s="132"/>
      <c r="Z3" s="132"/>
      <c r="AA3" s="132"/>
      <c r="AB3" s="132"/>
      <c r="AC3" s="132"/>
      <c r="AD3" s="132"/>
      <c r="AE3" s="132"/>
    </row>
    <row r="4" spans="1:31" x14ac:dyDescent="0.25">
      <c r="A4" s="108" t="s">
        <v>17</v>
      </c>
      <c r="B4" s="2" t="s">
        <v>0</v>
      </c>
      <c r="C4" s="48">
        <v>1660</v>
      </c>
      <c r="D4" s="49">
        <v>1686</v>
      </c>
      <c r="E4" s="48">
        <v>1661</v>
      </c>
      <c r="F4" s="49">
        <v>1700</v>
      </c>
      <c r="G4" s="48">
        <v>1660</v>
      </c>
      <c r="H4" s="49">
        <v>1780</v>
      </c>
      <c r="I4" s="48">
        <v>1530</v>
      </c>
      <c r="J4" s="49">
        <v>1640</v>
      </c>
      <c r="T4" s="40" t="s">
        <v>112</v>
      </c>
      <c r="U4" s="39"/>
      <c r="V4" s="39"/>
      <c r="W4" s="39"/>
      <c r="X4" s="40"/>
      <c r="Y4" s="41"/>
      <c r="Z4" s="41"/>
      <c r="AA4" s="41"/>
      <c r="AB4" s="40"/>
      <c r="AC4" s="40"/>
      <c r="AD4" s="40"/>
      <c r="AE4" s="40"/>
    </row>
    <row r="5" spans="1:31" ht="15" customHeight="1" x14ac:dyDescent="0.25">
      <c r="A5" s="109"/>
      <c r="B5" s="3" t="s">
        <v>1</v>
      </c>
      <c r="C5" s="50">
        <v>1756</v>
      </c>
      <c r="D5" s="51">
        <v>1826</v>
      </c>
      <c r="E5" s="50">
        <v>1713</v>
      </c>
      <c r="F5" s="51">
        <v>1780</v>
      </c>
      <c r="G5" s="50">
        <v>1710</v>
      </c>
      <c r="H5" s="51">
        <v>1830</v>
      </c>
      <c r="I5" s="50">
        <v>1630</v>
      </c>
      <c r="J5" s="51">
        <v>1720</v>
      </c>
      <c r="T5" s="137" t="s">
        <v>19</v>
      </c>
      <c r="U5" s="133" t="s">
        <v>39</v>
      </c>
      <c r="V5" s="135" t="s">
        <v>40</v>
      </c>
      <c r="W5" s="136" t="s">
        <v>41</v>
      </c>
      <c r="X5" s="136" t="s">
        <v>42</v>
      </c>
      <c r="Y5" s="136"/>
      <c r="Z5" s="136" t="s">
        <v>43</v>
      </c>
      <c r="AA5" s="136"/>
      <c r="AB5" s="136" t="s">
        <v>44</v>
      </c>
      <c r="AC5" s="136"/>
      <c r="AD5" s="136" t="s">
        <v>45</v>
      </c>
      <c r="AE5" s="136"/>
    </row>
    <row r="6" spans="1:31" ht="25.5" x14ac:dyDescent="0.25">
      <c r="A6" s="109"/>
      <c r="B6" s="3" t="s">
        <v>2</v>
      </c>
      <c r="C6" s="50">
        <v>1756</v>
      </c>
      <c r="D6" s="51">
        <v>1826</v>
      </c>
      <c r="E6" s="50">
        <v>1713</v>
      </c>
      <c r="F6" s="51">
        <v>1780</v>
      </c>
      <c r="G6" s="50">
        <v>1707</v>
      </c>
      <c r="H6" s="51">
        <v>1827</v>
      </c>
      <c r="I6" s="50">
        <v>1630</v>
      </c>
      <c r="J6" s="51">
        <v>1720</v>
      </c>
      <c r="T6" s="138"/>
      <c r="U6" s="134"/>
      <c r="V6" s="135"/>
      <c r="W6" s="136"/>
      <c r="X6" s="104" t="s">
        <v>109</v>
      </c>
      <c r="Y6" s="104" t="s">
        <v>110</v>
      </c>
      <c r="Z6" s="104" t="s">
        <v>109</v>
      </c>
      <c r="AA6" s="104" t="s">
        <v>110</v>
      </c>
      <c r="AB6" s="104" t="s">
        <v>109</v>
      </c>
      <c r="AC6" s="104" t="s">
        <v>110</v>
      </c>
      <c r="AD6" s="104" t="s">
        <v>109</v>
      </c>
      <c r="AE6" s="104" t="s">
        <v>110</v>
      </c>
    </row>
    <row r="7" spans="1:31" x14ac:dyDescent="0.25">
      <c r="A7" s="109"/>
      <c r="B7" s="3" t="s">
        <v>3</v>
      </c>
      <c r="C7" s="50">
        <v>1756</v>
      </c>
      <c r="D7" s="51">
        <v>1826</v>
      </c>
      <c r="E7" s="50">
        <v>1713</v>
      </c>
      <c r="F7" s="51">
        <v>1780</v>
      </c>
      <c r="G7" s="50">
        <v>1707</v>
      </c>
      <c r="H7" s="51">
        <v>1827</v>
      </c>
      <c r="I7" s="50">
        <v>1630</v>
      </c>
      <c r="J7" s="51">
        <v>1720</v>
      </c>
      <c r="T7" s="43">
        <v>1</v>
      </c>
      <c r="U7" s="124" t="s">
        <v>46</v>
      </c>
      <c r="V7" s="124" t="s">
        <v>47</v>
      </c>
      <c r="W7" s="65" t="s">
        <v>48</v>
      </c>
      <c r="X7" s="100">
        <v>1800</v>
      </c>
      <c r="Y7" s="100">
        <v>1800</v>
      </c>
      <c r="Z7" s="77">
        <v>1880</v>
      </c>
      <c r="AA7" s="100">
        <v>1880</v>
      </c>
      <c r="AB7" s="100"/>
      <c r="AC7" s="100"/>
      <c r="AD7" s="100">
        <v>2190</v>
      </c>
      <c r="AE7" s="100">
        <v>2190</v>
      </c>
    </row>
    <row r="8" spans="1:31" x14ac:dyDescent="0.25">
      <c r="A8" s="109"/>
      <c r="B8" s="3" t="s">
        <v>4</v>
      </c>
      <c r="C8" s="50">
        <v>1736</v>
      </c>
      <c r="D8" s="51">
        <v>1806</v>
      </c>
      <c r="E8" s="50">
        <v>1713</v>
      </c>
      <c r="F8" s="51">
        <v>1768</v>
      </c>
      <c r="G8" s="50">
        <v>1707</v>
      </c>
      <c r="H8" s="51">
        <v>1827</v>
      </c>
      <c r="I8" s="50">
        <v>1630</v>
      </c>
      <c r="J8" s="51">
        <v>1720</v>
      </c>
      <c r="T8" s="43">
        <v>2</v>
      </c>
      <c r="U8" s="124"/>
      <c r="V8" s="124"/>
      <c r="W8" s="66" t="s">
        <v>77</v>
      </c>
      <c r="X8" s="77">
        <v>1820</v>
      </c>
      <c r="Y8" s="100">
        <v>1820</v>
      </c>
      <c r="Z8" s="77">
        <v>1910</v>
      </c>
      <c r="AA8" s="100">
        <v>1910</v>
      </c>
      <c r="AB8" s="77"/>
      <c r="AC8" s="100"/>
      <c r="AD8" s="100">
        <v>2450</v>
      </c>
      <c r="AE8" s="100">
        <v>2450</v>
      </c>
    </row>
    <row r="9" spans="1:31" x14ac:dyDescent="0.25">
      <c r="A9" s="109"/>
      <c r="B9" s="3" t="s">
        <v>5</v>
      </c>
      <c r="C9" s="50">
        <v>1736</v>
      </c>
      <c r="D9" s="51">
        <v>1806</v>
      </c>
      <c r="E9" s="50">
        <v>1713</v>
      </c>
      <c r="F9" s="51">
        <v>1768</v>
      </c>
      <c r="G9" s="50">
        <v>1707</v>
      </c>
      <c r="H9" s="51">
        <v>1827</v>
      </c>
      <c r="I9" s="50">
        <v>1630</v>
      </c>
      <c r="J9" s="51">
        <v>1720</v>
      </c>
      <c r="T9" s="43">
        <v>3</v>
      </c>
      <c r="U9" s="124"/>
      <c r="V9" s="124"/>
      <c r="W9" s="66" t="s">
        <v>49</v>
      </c>
      <c r="X9" s="77">
        <v>2000</v>
      </c>
      <c r="Y9" s="100">
        <v>2000</v>
      </c>
      <c r="Z9" s="77">
        <v>2070</v>
      </c>
      <c r="AA9" s="100">
        <v>2070</v>
      </c>
      <c r="AB9" s="77"/>
      <c r="AC9" s="100"/>
      <c r="AD9" s="100">
        <v>2580</v>
      </c>
      <c r="AE9" s="100">
        <v>2580</v>
      </c>
    </row>
    <row r="10" spans="1:31" ht="15" customHeight="1" x14ac:dyDescent="0.25">
      <c r="A10" s="109"/>
      <c r="B10" s="3" t="s">
        <v>6</v>
      </c>
      <c r="C10" s="50">
        <v>1736</v>
      </c>
      <c r="D10" s="51">
        <v>1806</v>
      </c>
      <c r="E10" s="50">
        <v>1706</v>
      </c>
      <c r="F10" s="51">
        <v>1764</v>
      </c>
      <c r="G10" s="50">
        <v>1707</v>
      </c>
      <c r="H10" s="51">
        <v>1827</v>
      </c>
      <c r="I10" s="50">
        <v>1630</v>
      </c>
      <c r="J10" s="51">
        <v>1720</v>
      </c>
      <c r="T10" s="43">
        <v>4</v>
      </c>
      <c r="U10" s="124"/>
      <c r="V10" s="124"/>
      <c r="W10" s="44" t="s">
        <v>50</v>
      </c>
      <c r="X10" s="77">
        <v>1900</v>
      </c>
      <c r="Y10" s="100">
        <v>1900</v>
      </c>
      <c r="Z10" s="77">
        <v>1980</v>
      </c>
      <c r="AA10" s="100">
        <v>1980</v>
      </c>
      <c r="AB10" s="77"/>
      <c r="AC10" s="100"/>
      <c r="AD10" s="77">
        <v>2390</v>
      </c>
      <c r="AE10" s="100">
        <v>2390</v>
      </c>
    </row>
    <row r="11" spans="1:31" x14ac:dyDescent="0.25">
      <c r="A11" s="109"/>
      <c r="B11" s="3" t="s">
        <v>7</v>
      </c>
      <c r="C11" s="50">
        <v>1716</v>
      </c>
      <c r="D11" s="51">
        <v>1772</v>
      </c>
      <c r="E11" s="50">
        <v>1696</v>
      </c>
      <c r="F11" s="51">
        <v>1756</v>
      </c>
      <c r="G11" s="50">
        <v>1707</v>
      </c>
      <c r="H11" s="51">
        <v>1827</v>
      </c>
      <c r="I11" s="50">
        <v>1630</v>
      </c>
      <c r="J11" s="51">
        <v>1720</v>
      </c>
      <c r="T11" s="43">
        <v>5</v>
      </c>
      <c r="U11" s="124"/>
      <c r="V11" s="124"/>
      <c r="W11" s="66" t="s">
        <v>51</v>
      </c>
      <c r="X11" s="77">
        <v>2010</v>
      </c>
      <c r="Y11" s="100">
        <v>2010</v>
      </c>
      <c r="Z11" s="77">
        <v>2090</v>
      </c>
      <c r="AA11" s="100">
        <v>2090</v>
      </c>
      <c r="AB11" s="77"/>
      <c r="AC11" s="100"/>
      <c r="AD11" s="100">
        <v>2510</v>
      </c>
      <c r="AE11" s="100">
        <v>2510</v>
      </c>
    </row>
    <row r="12" spans="1:31" ht="15" customHeight="1" x14ac:dyDescent="0.25">
      <c r="A12" s="109"/>
      <c r="B12" s="3" t="s">
        <v>8</v>
      </c>
      <c r="C12" s="50">
        <v>1716</v>
      </c>
      <c r="D12" s="51">
        <v>1772</v>
      </c>
      <c r="E12" s="50">
        <v>1696</v>
      </c>
      <c r="F12" s="51">
        <v>1756</v>
      </c>
      <c r="G12" s="50">
        <v>1707</v>
      </c>
      <c r="H12" s="51">
        <v>1827</v>
      </c>
      <c r="I12" s="50">
        <v>1630</v>
      </c>
      <c r="J12" s="51">
        <v>1720</v>
      </c>
      <c r="T12" s="69"/>
      <c r="U12" s="70"/>
      <c r="V12" s="70"/>
      <c r="W12" s="69" t="s">
        <v>52</v>
      </c>
      <c r="X12" s="76">
        <f>AVERAGE(X7:X11)</f>
        <v>1906</v>
      </c>
      <c r="Y12" s="102">
        <f>AVERAGE(Y7:Y11)</f>
        <v>1906</v>
      </c>
      <c r="Z12" s="102">
        <f t="shared" ref="Z12:AE12" si="0">AVERAGE(Z7:Z11)</f>
        <v>1986</v>
      </c>
      <c r="AA12" s="102">
        <f t="shared" si="0"/>
        <v>1986</v>
      </c>
      <c r="AB12" s="102"/>
      <c r="AC12" s="102"/>
      <c r="AD12" s="102">
        <f t="shared" si="0"/>
        <v>2424</v>
      </c>
      <c r="AE12" s="102">
        <f t="shared" si="0"/>
        <v>2424</v>
      </c>
    </row>
    <row r="13" spans="1:31" x14ac:dyDescent="0.25">
      <c r="A13" s="109"/>
      <c r="B13" s="3" t="s">
        <v>14</v>
      </c>
      <c r="C13" s="50">
        <v>1716</v>
      </c>
      <c r="D13" s="51">
        <v>1772</v>
      </c>
      <c r="E13" s="50">
        <v>1694</v>
      </c>
      <c r="F13" s="51">
        <v>1749</v>
      </c>
      <c r="G13" s="50">
        <v>1707</v>
      </c>
      <c r="H13" s="51">
        <v>1827</v>
      </c>
      <c r="I13" s="50">
        <v>1630</v>
      </c>
      <c r="J13" s="51">
        <v>1720</v>
      </c>
      <c r="T13" s="43">
        <v>6</v>
      </c>
      <c r="U13" s="124" t="s">
        <v>53</v>
      </c>
      <c r="V13" s="124" t="s">
        <v>54</v>
      </c>
      <c r="W13" s="66" t="s">
        <v>55</v>
      </c>
      <c r="X13" s="77">
        <v>1820</v>
      </c>
      <c r="Y13" s="100">
        <v>1820</v>
      </c>
      <c r="Z13" s="77">
        <v>1890</v>
      </c>
      <c r="AA13" s="100">
        <v>1890</v>
      </c>
      <c r="AB13" s="77">
        <v>2250</v>
      </c>
      <c r="AC13" s="100">
        <v>2250</v>
      </c>
      <c r="AD13" s="100">
        <v>2460</v>
      </c>
      <c r="AE13" s="100">
        <v>2460</v>
      </c>
    </row>
    <row r="14" spans="1:31" x14ac:dyDescent="0.25">
      <c r="A14" s="109"/>
      <c r="B14" s="3" t="s">
        <v>15</v>
      </c>
      <c r="C14" s="50">
        <v>1716</v>
      </c>
      <c r="D14" s="51">
        <v>1772</v>
      </c>
      <c r="E14" s="50">
        <v>1694</v>
      </c>
      <c r="F14" s="51">
        <v>1758</v>
      </c>
      <c r="G14" s="50">
        <v>1717</v>
      </c>
      <c r="H14" s="51">
        <v>1827</v>
      </c>
      <c r="I14" s="50">
        <v>1630</v>
      </c>
      <c r="J14" s="51">
        <v>1720</v>
      </c>
      <c r="T14" s="43">
        <v>7</v>
      </c>
      <c r="U14" s="124"/>
      <c r="V14" s="124"/>
      <c r="W14" s="66" t="s">
        <v>56</v>
      </c>
      <c r="X14" s="77">
        <v>1860</v>
      </c>
      <c r="Y14" s="100">
        <v>1860</v>
      </c>
      <c r="Z14" s="77">
        <v>1900</v>
      </c>
      <c r="AA14" s="100">
        <v>1900</v>
      </c>
      <c r="AB14" s="77"/>
      <c r="AC14" s="100"/>
      <c r="AD14" s="100">
        <v>2480</v>
      </c>
      <c r="AE14" s="100">
        <v>2480</v>
      </c>
    </row>
    <row r="15" spans="1:31" ht="15.75" thickBot="1" x14ac:dyDescent="0.3">
      <c r="A15" s="110"/>
      <c r="B15" s="4" t="s">
        <v>16</v>
      </c>
      <c r="C15" s="52">
        <v>1716</v>
      </c>
      <c r="D15" s="53">
        <v>1812</v>
      </c>
      <c r="E15" s="52">
        <v>1703</v>
      </c>
      <c r="F15" s="53">
        <v>1761</v>
      </c>
      <c r="G15" s="52">
        <v>1717</v>
      </c>
      <c r="H15" s="53">
        <v>1827</v>
      </c>
      <c r="I15" s="52">
        <v>1630</v>
      </c>
      <c r="J15" s="53">
        <v>1720</v>
      </c>
      <c r="T15" s="43">
        <v>8</v>
      </c>
      <c r="U15" s="124"/>
      <c r="V15" s="124"/>
      <c r="W15" s="66" t="s">
        <v>57</v>
      </c>
      <c r="X15" s="77">
        <v>1750</v>
      </c>
      <c r="Y15" s="100">
        <v>1750</v>
      </c>
      <c r="Z15" s="77">
        <v>1855</v>
      </c>
      <c r="AA15" s="100">
        <v>1855</v>
      </c>
      <c r="AB15" s="77">
        <v>2240</v>
      </c>
      <c r="AC15" s="100">
        <v>2240</v>
      </c>
      <c r="AD15" s="100">
        <v>2380</v>
      </c>
      <c r="AE15" s="100">
        <v>2380</v>
      </c>
    </row>
    <row r="16" spans="1:31" ht="15" customHeight="1" x14ac:dyDescent="0.25">
      <c r="A16" s="108" t="s">
        <v>78</v>
      </c>
      <c r="B16" s="2" t="s">
        <v>0</v>
      </c>
      <c r="C16" s="48">
        <v>1716</v>
      </c>
      <c r="D16" s="49">
        <v>1978</v>
      </c>
      <c r="E16" s="48">
        <v>1729</v>
      </c>
      <c r="F16" s="49">
        <v>1996</v>
      </c>
      <c r="G16" s="48">
        <v>1717</v>
      </c>
      <c r="H16" s="49">
        <v>1993</v>
      </c>
      <c r="I16" s="48">
        <v>1630</v>
      </c>
      <c r="J16" s="49">
        <v>1920</v>
      </c>
      <c r="T16" s="43">
        <v>9</v>
      </c>
      <c r="U16" s="124"/>
      <c r="V16" s="124"/>
      <c r="W16" s="66" t="s">
        <v>58</v>
      </c>
      <c r="X16" s="77">
        <v>1820</v>
      </c>
      <c r="Y16" s="100">
        <v>1820</v>
      </c>
      <c r="Z16" s="77">
        <v>1890</v>
      </c>
      <c r="AA16" s="100">
        <v>1890</v>
      </c>
      <c r="AB16" s="77">
        <v>2250</v>
      </c>
      <c r="AC16" s="100">
        <v>2250</v>
      </c>
      <c r="AD16" s="100">
        <v>2460</v>
      </c>
      <c r="AE16" s="100">
        <v>2460</v>
      </c>
    </row>
    <row r="17" spans="1:31" x14ac:dyDescent="0.25">
      <c r="A17" s="109"/>
      <c r="B17" s="3" t="s">
        <v>1</v>
      </c>
      <c r="C17" s="50">
        <v>1822</v>
      </c>
      <c r="D17" s="51">
        <v>2104</v>
      </c>
      <c r="E17" s="50">
        <v>1788</v>
      </c>
      <c r="F17" s="51">
        <v>2084</v>
      </c>
      <c r="G17" s="50">
        <v>1773</v>
      </c>
      <c r="H17" s="51">
        <v>2120</v>
      </c>
      <c r="I17" s="50">
        <v>1660</v>
      </c>
      <c r="J17" s="51">
        <v>2010</v>
      </c>
      <c r="T17" s="43">
        <v>10</v>
      </c>
      <c r="U17" s="124"/>
      <c r="V17" s="124"/>
      <c r="W17" s="66" t="s">
        <v>59</v>
      </c>
      <c r="X17" s="77">
        <v>1750</v>
      </c>
      <c r="Y17" s="100">
        <v>1750</v>
      </c>
      <c r="Z17" s="77">
        <v>1840</v>
      </c>
      <c r="AA17" s="100">
        <v>1840</v>
      </c>
      <c r="AB17" s="77">
        <v>2240</v>
      </c>
      <c r="AC17" s="100">
        <v>2240</v>
      </c>
      <c r="AD17" s="100">
        <v>2370</v>
      </c>
      <c r="AE17" s="100">
        <v>2370</v>
      </c>
    </row>
    <row r="18" spans="1:31" x14ac:dyDescent="0.25">
      <c r="A18" s="109"/>
      <c r="B18" s="3" t="s">
        <v>2</v>
      </c>
      <c r="C18" s="50">
        <v>1882</v>
      </c>
      <c r="D18" s="51">
        <v>2180</v>
      </c>
      <c r="E18" s="50">
        <v>1796</v>
      </c>
      <c r="F18" s="51">
        <v>2086</v>
      </c>
      <c r="G18" s="50">
        <v>1820</v>
      </c>
      <c r="H18" s="51">
        <v>2120</v>
      </c>
      <c r="I18" s="50">
        <v>1730</v>
      </c>
      <c r="J18" s="51">
        <v>2010</v>
      </c>
      <c r="T18" s="43">
        <v>11</v>
      </c>
      <c r="U18" s="124"/>
      <c r="V18" s="124"/>
      <c r="W18" s="44" t="s">
        <v>60</v>
      </c>
      <c r="X18" s="77">
        <v>1740</v>
      </c>
      <c r="Y18" s="100">
        <v>1740</v>
      </c>
      <c r="Z18" s="77">
        <v>1840</v>
      </c>
      <c r="AA18" s="100">
        <v>1840</v>
      </c>
      <c r="AB18" s="77">
        <v>2240</v>
      </c>
      <c r="AC18" s="100">
        <v>2240</v>
      </c>
      <c r="AD18" s="100">
        <v>2370</v>
      </c>
      <c r="AE18" s="100">
        <v>2370</v>
      </c>
    </row>
    <row r="19" spans="1:31" x14ac:dyDescent="0.25">
      <c r="A19" s="109"/>
      <c r="B19" s="3" t="s">
        <v>3</v>
      </c>
      <c r="C19" s="50">
        <v>1864</v>
      </c>
      <c r="D19" s="51">
        <v>2092</v>
      </c>
      <c r="E19" s="50">
        <v>1794</v>
      </c>
      <c r="F19" s="51">
        <v>2081</v>
      </c>
      <c r="G19" s="50">
        <v>1820</v>
      </c>
      <c r="H19" s="51">
        <v>2120</v>
      </c>
      <c r="I19" s="50">
        <v>1708</v>
      </c>
      <c r="J19" s="51">
        <v>2010</v>
      </c>
      <c r="T19" s="43">
        <v>12</v>
      </c>
      <c r="U19" s="124"/>
      <c r="V19" s="124"/>
      <c r="W19" s="66" t="s">
        <v>61</v>
      </c>
      <c r="X19" s="77">
        <v>1850</v>
      </c>
      <c r="Y19" s="100">
        <v>1850</v>
      </c>
      <c r="Z19" s="77">
        <v>1940</v>
      </c>
      <c r="AA19" s="100">
        <v>1940</v>
      </c>
      <c r="AB19" s="77">
        <v>2230</v>
      </c>
      <c r="AC19" s="100">
        <v>2230</v>
      </c>
      <c r="AD19" s="100">
        <v>2440</v>
      </c>
      <c r="AE19" s="100">
        <v>2440</v>
      </c>
    </row>
    <row r="20" spans="1:31" ht="15" customHeight="1" x14ac:dyDescent="0.25">
      <c r="A20" s="109"/>
      <c r="B20" s="3" t="s">
        <v>4</v>
      </c>
      <c r="C20" s="50">
        <v>1872</v>
      </c>
      <c r="D20" s="51">
        <v>2092</v>
      </c>
      <c r="E20" s="50">
        <v>1774</v>
      </c>
      <c r="F20" s="51">
        <v>2055</v>
      </c>
      <c r="G20" s="50">
        <v>1820</v>
      </c>
      <c r="H20" s="51">
        <v>2120</v>
      </c>
      <c r="I20" s="50">
        <v>1708</v>
      </c>
      <c r="J20" s="51">
        <v>2010</v>
      </c>
      <c r="T20" s="69"/>
      <c r="U20" s="70"/>
      <c r="V20" s="70"/>
      <c r="W20" s="69" t="s">
        <v>62</v>
      </c>
      <c r="X20" s="76">
        <f>AVERAGE(X13:X19)</f>
        <v>1798.5714285714287</v>
      </c>
      <c r="Y20" s="76">
        <f>AVERAGE(Y13:Y19)</f>
        <v>1798.5714285714287</v>
      </c>
      <c r="Z20" s="76">
        <f t="shared" ref="Z20:AE20" si="1">AVERAGE(Z13:Z19)</f>
        <v>1879.2857142857142</v>
      </c>
      <c r="AA20" s="76">
        <f t="shared" si="1"/>
        <v>1879.2857142857142</v>
      </c>
      <c r="AB20" s="76">
        <f t="shared" si="1"/>
        <v>2241.6666666666665</v>
      </c>
      <c r="AC20" s="76">
        <f t="shared" si="1"/>
        <v>2241.6666666666665</v>
      </c>
      <c r="AD20" s="76">
        <f t="shared" si="1"/>
        <v>2422.8571428571427</v>
      </c>
      <c r="AE20" s="76">
        <f t="shared" si="1"/>
        <v>2422.8571428571427</v>
      </c>
    </row>
    <row r="21" spans="1:31" x14ac:dyDescent="0.25">
      <c r="A21" s="109"/>
      <c r="B21" s="3" t="s">
        <v>5</v>
      </c>
      <c r="C21" s="50">
        <v>1882</v>
      </c>
      <c r="D21" s="51">
        <v>2092</v>
      </c>
      <c r="E21" s="50">
        <v>1776</v>
      </c>
      <c r="F21" s="51">
        <v>2073</v>
      </c>
      <c r="G21" s="50">
        <v>1820</v>
      </c>
      <c r="H21" s="51">
        <v>2120</v>
      </c>
      <c r="I21" s="50">
        <v>1725</v>
      </c>
      <c r="J21" s="51">
        <v>2020</v>
      </c>
      <c r="T21" s="43">
        <v>13</v>
      </c>
      <c r="U21" s="124" t="s">
        <v>12</v>
      </c>
      <c r="V21" s="124" t="s">
        <v>102</v>
      </c>
      <c r="W21" s="67" t="s">
        <v>13</v>
      </c>
      <c r="X21" s="78">
        <f>+X43</f>
        <v>1742.5</v>
      </c>
      <c r="Y21" s="105">
        <v>1743</v>
      </c>
      <c r="Z21" s="105">
        <f>+Z43</f>
        <v>1835</v>
      </c>
      <c r="AA21" s="105">
        <v>1835</v>
      </c>
      <c r="AB21" s="105">
        <f>+AB43</f>
        <v>2240</v>
      </c>
      <c r="AC21" s="105">
        <v>2240</v>
      </c>
      <c r="AD21" s="105">
        <v>2367</v>
      </c>
      <c r="AE21" s="105">
        <v>2367</v>
      </c>
    </row>
    <row r="22" spans="1:31" x14ac:dyDescent="0.25">
      <c r="A22" s="109"/>
      <c r="B22" s="3" t="s">
        <v>6</v>
      </c>
      <c r="C22" s="50">
        <v>1952</v>
      </c>
      <c r="D22" s="51">
        <v>2146</v>
      </c>
      <c r="E22" s="50">
        <v>1858</v>
      </c>
      <c r="F22" s="51">
        <v>2175</v>
      </c>
      <c r="G22" s="50">
        <v>1890</v>
      </c>
      <c r="H22" s="51">
        <v>2217</v>
      </c>
      <c r="I22" s="50">
        <v>1800</v>
      </c>
      <c r="J22" s="51">
        <v>2100</v>
      </c>
      <c r="T22" s="43">
        <v>14</v>
      </c>
      <c r="U22" s="124"/>
      <c r="V22" s="124"/>
      <c r="W22" s="66" t="s">
        <v>63</v>
      </c>
      <c r="X22" s="77">
        <v>1740</v>
      </c>
      <c r="Y22" s="100">
        <v>1740</v>
      </c>
      <c r="Z22" s="77">
        <v>1780</v>
      </c>
      <c r="AA22" s="77">
        <v>1780</v>
      </c>
      <c r="AB22" s="77">
        <v>2240</v>
      </c>
      <c r="AC22" s="100">
        <v>2240</v>
      </c>
      <c r="AD22" s="77">
        <v>2310</v>
      </c>
      <c r="AE22" s="77">
        <v>2310</v>
      </c>
    </row>
    <row r="23" spans="1:31" x14ac:dyDescent="0.25">
      <c r="A23" s="109"/>
      <c r="B23" s="3" t="s">
        <v>7</v>
      </c>
      <c r="C23" s="50">
        <v>1952</v>
      </c>
      <c r="D23" s="51">
        <v>2146</v>
      </c>
      <c r="E23" s="50">
        <v>1856</v>
      </c>
      <c r="F23" s="51">
        <v>2179</v>
      </c>
      <c r="G23" s="50">
        <v>1890</v>
      </c>
      <c r="H23" s="51">
        <v>2217</v>
      </c>
      <c r="I23" s="50">
        <v>1825</v>
      </c>
      <c r="J23" s="51">
        <v>2217</v>
      </c>
      <c r="T23" s="43">
        <v>15</v>
      </c>
      <c r="U23" s="124"/>
      <c r="V23" s="124"/>
      <c r="W23" s="66" t="s">
        <v>64</v>
      </c>
      <c r="X23" s="77">
        <v>1750</v>
      </c>
      <c r="Y23" s="100">
        <v>1750</v>
      </c>
      <c r="Z23" s="77">
        <v>1840</v>
      </c>
      <c r="AA23" s="100">
        <v>1840</v>
      </c>
      <c r="AB23" s="77">
        <v>2240</v>
      </c>
      <c r="AC23" s="100">
        <v>2240</v>
      </c>
      <c r="AD23" s="100">
        <v>2370</v>
      </c>
      <c r="AE23" s="100">
        <v>2370</v>
      </c>
    </row>
    <row r="24" spans="1:31" x14ac:dyDescent="0.25">
      <c r="A24" s="109"/>
      <c r="B24" s="3" t="s">
        <v>8</v>
      </c>
      <c r="C24" s="50">
        <v>1968</v>
      </c>
      <c r="D24" s="51">
        <v>2164</v>
      </c>
      <c r="E24" s="50">
        <v>1874</v>
      </c>
      <c r="F24" s="51">
        <v>2225</v>
      </c>
      <c r="G24" s="50">
        <v>1937</v>
      </c>
      <c r="H24" s="51">
        <v>2263</v>
      </c>
      <c r="I24" s="50">
        <v>1830</v>
      </c>
      <c r="J24" s="51">
        <v>2150</v>
      </c>
      <c r="T24" s="43">
        <v>16</v>
      </c>
      <c r="U24" s="124"/>
      <c r="V24" s="124"/>
      <c r="W24" s="44" t="s">
        <v>65</v>
      </c>
      <c r="X24" s="77">
        <v>1830</v>
      </c>
      <c r="Y24" s="100">
        <v>1830</v>
      </c>
      <c r="Z24" s="77">
        <v>1890</v>
      </c>
      <c r="AA24" s="100">
        <v>1890</v>
      </c>
      <c r="AB24" s="77">
        <v>2280</v>
      </c>
      <c r="AC24" s="100">
        <v>2280</v>
      </c>
      <c r="AD24" s="100">
        <v>2480</v>
      </c>
      <c r="AE24" s="100">
        <v>2480</v>
      </c>
    </row>
    <row r="25" spans="1:31" x14ac:dyDescent="0.25">
      <c r="A25" s="109"/>
      <c r="B25" s="3" t="s">
        <v>14</v>
      </c>
      <c r="C25" s="50">
        <v>2104</v>
      </c>
      <c r="D25" s="51">
        <v>2334</v>
      </c>
      <c r="E25" s="50">
        <v>1954</v>
      </c>
      <c r="F25" s="51">
        <v>2326</v>
      </c>
      <c r="G25" s="50">
        <v>1997</v>
      </c>
      <c r="H25" s="51">
        <v>2353</v>
      </c>
      <c r="I25" s="50">
        <v>1935</v>
      </c>
      <c r="J25" s="51">
        <v>2314</v>
      </c>
      <c r="T25" s="43">
        <v>17</v>
      </c>
      <c r="U25" s="124"/>
      <c r="V25" s="124"/>
      <c r="W25" s="44" t="s">
        <v>66</v>
      </c>
      <c r="X25" s="77">
        <v>1810</v>
      </c>
      <c r="Y25" s="77">
        <v>1810</v>
      </c>
      <c r="Z25" s="77">
        <v>1920</v>
      </c>
      <c r="AA25" s="100">
        <v>1920</v>
      </c>
      <c r="AB25" s="77">
        <v>2250</v>
      </c>
      <c r="AC25" s="100">
        <v>2250</v>
      </c>
      <c r="AD25" s="100">
        <v>2320</v>
      </c>
      <c r="AE25" s="100">
        <v>2320</v>
      </c>
    </row>
    <row r="26" spans="1:31" x14ac:dyDescent="0.25">
      <c r="A26" s="109"/>
      <c r="B26" s="3" t="s">
        <v>15</v>
      </c>
      <c r="C26" s="50">
        <v>2170</v>
      </c>
      <c r="D26" s="51">
        <v>2446</v>
      </c>
      <c r="E26" s="50">
        <v>2043</v>
      </c>
      <c r="F26" s="51">
        <v>2451</v>
      </c>
      <c r="G26" s="50">
        <v>2053</v>
      </c>
      <c r="H26" s="51">
        <v>2440</v>
      </c>
      <c r="I26" s="50">
        <v>1983</v>
      </c>
      <c r="J26" s="51">
        <v>2384</v>
      </c>
      <c r="T26" s="43">
        <v>18</v>
      </c>
      <c r="U26" s="124"/>
      <c r="V26" s="124"/>
      <c r="W26" s="44" t="s">
        <v>67</v>
      </c>
      <c r="X26" s="77">
        <v>1810</v>
      </c>
      <c r="Y26" s="100">
        <v>1810</v>
      </c>
      <c r="Z26" s="77">
        <v>1910</v>
      </c>
      <c r="AA26" s="100">
        <v>1910</v>
      </c>
      <c r="AB26" s="77">
        <v>2270</v>
      </c>
      <c r="AC26" s="100">
        <v>2270</v>
      </c>
      <c r="AD26" s="100">
        <v>2460</v>
      </c>
      <c r="AE26" s="100">
        <v>2460</v>
      </c>
    </row>
    <row r="27" spans="1:31" ht="15" customHeight="1" thickBot="1" x14ac:dyDescent="0.3">
      <c r="A27" s="110"/>
      <c r="B27" s="4" t="s">
        <v>16</v>
      </c>
      <c r="C27" s="52">
        <v>2049</v>
      </c>
      <c r="D27" s="53">
        <v>2475</v>
      </c>
      <c r="E27" s="52">
        <v>1892</v>
      </c>
      <c r="F27" s="53">
        <v>2459</v>
      </c>
      <c r="G27" s="52">
        <v>1940</v>
      </c>
      <c r="H27" s="53">
        <v>2500</v>
      </c>
      <c r="I27" s="52">
        <v>1849</v>
      </c>
      <c r="J27" s="53">
        <v>2383</v>
      </c>
      <c r="T27" s="43">
        <v>19</v>
      </c>
      <c r="U27" s="124"/>
      <c r="V27" s="124"/>
      <c r="W27" s="66" t="s">
        <v>68</v>
      </c>
      <c r="X27" s="77">
        <v>1850</v>
      </c>
      <c r="Y27" s="100">
        <v>1850</v>
      </c>
      <c r="Z27" s="77">
        <v>1960</v>
      </c>
      <c r="AA27" s="100">
        <v>1960</v>
      </c>
      <c r="AB27" s="77">
        <v>2270</v>
      </c>
      <c r="AC27" s="77">
        <v>2270</v>
      </c>
      <c r="AD27" s="100">
        <v>2490</v>
      </c>
      <c r="AE27" s="100">
        <v>2490</v>
      </c>
    </row>
    <row r="28" spans="1:31" ht="15" customHeight="1" x14ac:dyDescent="0.25">
      <c r="A28" s="108" t="s">
        <v>103</v>
      </c>
      <c r="B28" s="2" t="s">
        <v>0</v>
      </c>
      <c r="C28" s="48">
        <v>1960</v>
      </c>
      <c r="D28" s="49">
        <v>2382</v>
      </c>
      <c r="E28" s="48">
        <v>1791</v>
      </c>
      <c r="F28" s="49">
        <v>2361</v>
      </c>
      <c r="G28" s="48">
        <v>1840</v>
      </c>
      <c r="H28" s="49">
        <v>2403</v>
      </c>
      <c r="I28" s="48">
        <v>1736</v>
      </c>
      <c r="J28" s="49">
        <v>2283</v>
      </c>
      <c r="T28" s="75">
        <v>20</v>
      </c>
      <c r="U28" s="124"/>
      <c r="V28" s="124"/>
      <c r="W28" s="66" t="s">
        <v>69</v>
      </c>
      <c r="X28" s="77">
        <v>1810</v>
      </c>
      <c r="Y28" s="100">
        <v>1810</v>
      </c>
      <c r="Z28" s="77">
        <v>1910</v>
      </c>
      <c r="AA28" s="100">
        <v>1910</v>
      </c>
      <c r="AB28" s="77">
        <v>2270</v>
      </c>
      <c r="AC28" s="100">
        <v>2270</v>
      </c>
      <c r="AD28" s="100">
        <v>2460</v>
      </c>
      <c r="AE28" s="100">
        <v>2460</v>
      </c>
    </row>
    <row r="29" spans="1:31" ht="15.75" customHeight="1" x14ac:dyDescent="0.25">
      <c r="A29" s="109"/>
      <c r="B29" s="3" t="s">
        <v>1</v>
      </c>
      <c r="C29" s="50">
        <v>1936</v>
      </c>
      <c r="D29" s="51">
        <v>2372</v>
      </c>
      <c r="E29" s="50">
        <v>1791</v>
      </c>
      <c r="F29" s="51">
        <v>2361</v>
      </c>
      <c r="G29" s="50">
        <v>1840</v>
      </c>
      <c r="H29" s="51">
        <v>2403</v>
      </c>
      <c r="I29" s="50">
        <v>1736</v>
      </c>
      <c r="J29" s="51">
        <v>2283</v>
      </c>
      <c r="T29" s="71"/>
      <c r="U29" s="72"/>
      <c r="V29" s="72"/>
      <c r="W29" s="71" t="s">
        <v>70</v>
      </c>
      <c r="X29" s="76">
        <f t="shared" ref="X29:AE29" si="2">AVERAGE(X21:X28)</f>
        <v>1792.8125</v>
      </c>
      <c r="Y29" s="76">
        <f t="shared" si="2"/>
        <v>1792.875</v>
      </c>
      <c r="Z29" s="76">
        <f t="shared" si="2"/>
        <v>1880.625</v>
      </c>
      <c r="AA29" s="76">
        <f t="shared" si="2"/>
        <v>1880.625</v>
      </c>
      <c r="AB29" s="76">
        <f t="shared" si="2"/>
        <v>2257.5</v>
      </c>
      <c r="AC29" s="76">
        <f t="shared" si="2"/>
        <v>2257.5</v>
      </c>
      <c r="AD29" s="76">
        <f t="shared" si="2"/>
        <v>2407.125</v>
      </c>
      <c r="AE29" s="76">
        <f t="shared" si="2"/>
        <v>2407.125</v>
      </c>
    </row>
    <row r="30" spans="1:31" ht="15" customHeight="1" x14ac:dyDescent="0.25">
      <c r="A30" s="109"/>
      <c r="B30" s="3" t="s">
        <v>2</v>
      </c>
      <c r="C30" s="50">
        <v>1936</v>
      </c>
      <c r="D30" s="51">
        <v>2372</v>
      </c>
      <c r="E30" s="50">
        <v>1791</v>
      </c>
      <c r="F30" s="51">
        <v>2344</v>
      </c>
      <c r="G30" s="50">
        <v>1840</v>
      </c>
      <c r="H30" s="51">
        <v>2403</v>
      </c>
      <c r="I30" s="50">
        <v>1736</v>
      </c>
      <c r="J30" s="51">
        <v>2283</v>
      </c>
      <c r="T30" s="43">
        <v>21</v>
      </c>
      <c r="U30" s="124" t="s">
        <v>11</v>
      </c>
      <c r="V30" s="124" t="s">
        <v>71</v>
      </c>
      <c r="W30" s="66" t="s">
        <v>72</v>
      </c>
      <c r="X30" s="77">
        <v>1880</v>
      </c>
      <c r="Y30" s="100">
        <v>1880</v>
      </c>
      <c r="Z30" s="77">
        <v>1940</v>
      </c>
      <c r="AA30" s="100">
        <v>1940</v>
      </c>
      <c r="AB30" s="77">
        <v>2250</v>
      </c>
      <c r="AC30" s="100">
        <v>2250</v>
      </c>
      <c r="AD30" s="100">
        <v>2470</v>
      </c>
      <c r="AE30" s="100">
        <v>2470</v>
      </c>
    </row>
    <row r="31" spans="1:31" x14ac:dyDescent="0.25">
      <c r="A31" s="109"/>
      <c r="B31" s="3" t="s">
        <v>3</v>
      </c>
      <c r="C31" s="50">
        <v>1976</v>
      </c>
      <c r="D31" s="51">
        <v>2412</v>
      </c>
      <c r="E31" s="50">
        <v>1859</v>
      </c>
      <c r="F31" s="51">
        <v>2391</v>
      </c>
      <c r="G31" s="50">
        <v>1890</v>
      </c>
      <c r="H31" s="51">
        <v>2445</v>
      </c>
      <c r="I31" s="50">
        <v>1860</v>
      </c>
      <c r="J31" s="51">
        <v>2370</v>
      </c>
      <c r="T31" s="43">
        <v>22</v>
      </c>
      <c r="U31" s="124"/>
      <c r="V31" s="124"/>
      <c r="W31" s="66" t="s">
        <v>73</v>
      </c>
      <c r="X31" s="77">
        <v>1880</v>
      </c>
      <c r="Y31" s="100">
        <v>1880</v>
      </c>
      <c r="Z31" s="77">
        <v>1950</v>
      </c>
      <c r="AA31" s="100">
        <v>1950</v>
      </c>
      <c r="AB31" s="77">
        <v>2320</v>
      </c>
      <c r="AC31" s="100">
        <v>2320</v>
      </c>
      <c r="AD31" s="100">
        <v>2480</v>
      </c>
      <c r="AE31" s="100">
        <v>2480</v>
      </c>
    </row>
    <row r="32" spans="1:31" ht="20.25" customHeight="1" x14ac:dyDescent="0.25">
      <c r="A32" s="109"/>
      <c r="B32" s="3" t="s">
        <v>4</v>
      </c>
      <c r="C32" s="50">
        <v>2039</v>
      </c>
      <c r="D32" s="51">
        <v>2445</v>
      </c>
      <c r="E32" s="50">
        <v>1923</v>
      </c>
      <c r="F32" s="51">
        <v>2424</v>
      </c>
      <c r="G32" s="50">
        <v>1920</v>
      </c>
      <c r="H32" s="51">
        <v>2477</v>
      </c>
      <c r="I32" s="50">
        <v>1900</v>
      </c>
      <c r="J32" s="51">
        <v>2370</v>
      </c>
      <c r="T32" s="43">
        <v>23</v>
      </c>
      <c r="U32" s="124"/>
      <c r="V32" s="124"/>
      <c r="W32" s="66" t="s">
        <v>74</v>
      </c>
      <c r="X32" s="77">
        <v>1870</v>
      </c>
      <c r="Y32" s="100">
        <v>1870</v>
      </c>
      <c r="Z32" s="77">
        <v>1910</v>
      </c>
      <c r="AA32" s="100">
        <v>1910</v>
      </c>
      <c r="AB32" s="77">
        <v>2270</v>
      </c>
      <c r="AC32" s="100">
        <v>2270</v>
      </c>
      <c r="AD32" s="100">
        <v>2470</v>
      </c>
      <c r="AE32" s="100">
        <v>2470</v>
      </c>
    </row>
    <row r="33" spans="1:31" ht="15" customHeight="1" x14ac:dyDescent="0.25">
      <c r="A33" s="109"/>
      <c r="B33" s="3" t="s">
        <v>5</v>
      </c>
      <c r="C33" s="50">
        <v>2026</v>
      </c>
      <c r="D33" s="51">
        <v>2426</v>
      </c>
      <c r="E33" s="50">
        <v>1940</v>
      </c>
      <c r="F33" s="51">
        <v>2426</v>
      </c>
      <c r="G33" s="50">
        <v>1983</v>
      </c>
      <c r="H33" s="51">
        <v>2473</v>
      </c>
      <c r="I33" s="50">
        <v>1892</v>
      </c>
      <c r="J33" s="51">
        <v>2367</v>
      </c>
      <c r="T33" s="69"/>
      <c r="U33" s="70"/>
      <c r="V33" s="70"/>
      <c r="W33" s="69" t="s">
        <v>75</v>
      </c>
      <c r="X33" s="76">
        <f>AVERAGE(X30:X32)</f>
        <v>1876.6666666666667</v>
      </c>
      <c r="Y33" s="76">
        <f>AVERAGE(Y30:Y32)</f>
        <v>1876.6666666666667</v>
      </c>
      <c r="Z33" s="76">
        <f t="shared" ref="Z33:AE33" si="3">AVERAGE(Z30:Z32)</f>
        <v>1933.3333333333333</v>
      </c>
      <c r="AA33" s="76">
        <f t="shared" si="3"/>
        <v>1933.3333333333333</v>
      </c>
      <c r="AB33" s="76">
        <f t="shared" si="3"/>
        <v>2280</v>
      </c>
      <c r="AC33" s="76">
        <f t="shared" si="3"/>
        <v>2280</v>
      </c>
      <c r="AD33" s="76">
        <f t="shared" si="3"/>
        <v>2473.3333333333335</v>
      </c>
      <c r="AE33" s="76">
        <f t="shared" si="3"/>
        <v>2473.3333333333335</v>
      </c>
    </row>
    <row r="34" spans="1:31" ht="15" customHeight="1" x14ac:dyDescent="0.25">
      <c r="A34" s="109"/>
      <c r="B34" s="3" t="s">
        <v>6</v>
      </c>
      <c r="C34" s="50">
        <v>1986</v>
      </c>
      <c r="D34" s="51">
        <v>2424</v>
      </c>
      <c r="E34" s="50">
        <v>1886</v>
      </c>
      <c r="F34" s="51">
        <v>2413</v>
      </c>
      <c r="G34" s="50">
        <v>1933</v>
      </c>
      <c r="H34" s="51">
        <v>2473</v>
      </c>
      <c r="I34" s="50">
        <v>1835</v>
      </c>
      <c r="J34" s="51">
        <v>2367</v>
      </c>
      <c r="T34" s="69"/>
      <c r="U34" s="70"/>
      <c r="V34" s="70"/>
      <c r="W34" s="69" t="s">
        <v>76</v>
      </c>
      <c r="X34" s="76">
        <f>(X12+X20+X29+X33)/4</f>
        <v>1843.5126488095239</v>
      </c>
      <c r="Y34" s="76">
        <f>(Y12+Y20+Y29+Y33)/4</f>
        <v>1843.5282738095239</v>
      </c>
      <c r="Z34" s="76">
        <f>(Z12+Z20+Z29+Z33)/4</f>
        <v>1919.8110119047617</v>
      </c>
      <c r="AA34" s="76">
        <f>(AA12+AA20+AA29+AA33)/4</f>
        <v>1919.8110119047617</v>
      </c>
      <c r="AB34" s="76">
        <f>(AB20+AB29+AB33)/3</f>
        <v>2259.7222222222222</v>
      </c>
      <c r="AC34" s="76">
        <f>(AC20+AC29+AC33)/3</f>
        <v>2259.7222222222222</v>
      </c>
      <c r="AD34" s="76">
        <f>(AD12+AD20+AD29+AD33)/4</f>
        <v>2431.8288690476193</v>
      </c>
      <c r="AE34" s="76">
        <f>(AE12+AE20+AE29+AE33)/4</f>
        <v>2431.8288690476193</v>
      </c>
    </row>
    <row r="35" spans="1:31" x14ac:dyDescent="0.25">
      <c r="A35" s="109"/>
      <c r="B35" s="3" t="s">
        <v>7</v>
      </c>
      <c r="C35" s="50">
        <v>1986</v>
      </c>
      <c r="D35" s="51">
        <v>2424</v>
      </c>
      <c r="E35" s="50">
        <v>1881</v>
      </c>
      <c r="F35" s="51">
        <v>2407</v>
      </c>
      <c r="G35" s="50">
        <v>1933</v>
      </c>
      <c r="H35" s="51">
        <v>2473</v>
      </c>
      <c r="I35" s="50">
        <v>1835</v>
      </c>
      <c r="J35" s="51">
        <v>2367</v>
      </c>
      <c r="T35" s="125" t="s">
        <v>94</v>
      </c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6"/>
    </row>
    <row r="36" spans="1:31" ht="15" customHeight="1" x14ac:dyDescent="0.25">
      <c r="A36" s="109"/>
      <c r="B36" s="3" t="s">
        <v>113</v>
      </c>
      <c r="C36" s="50">
        <v>1986</v>
      </c>
      <c r="D36" s="51">
        <v>2424</v>
      </c>
      <c r="E36" s="50">
        <v>1881</v>
      </c>
      <c r="F36" s="51">
        <v>2407</v>
      </c>
      <c r="G36" s="50">
        <v>1933</v>
      </c>
      <c r="H36" s="51">
        <v>2473</v>
      </c>
      <c r="I36" s="50">
        <v>1835</v>
      </c>
      <c r="J36" s="51">
        <v>2367</v>
      </c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8"/>
    </row>
    <row r="37" spans="1:31" ht="15" customHeight="1" x14ac:dyDescent="0.25">
      <c r="A37" s="109"/>
      <c r="B37" s="3" t="s">
        <v>14</v>
      </c>
      <c r="C37" s="50"/>
      <c r="D37" s="51"/>
      <c r="E37" s="50"/>
      <c r="F37" s="51"/>
      <c r="G37" s="50"/>
      <c r="H37" s="51"/>
      <c r="I37" s="50"/>
      <c r="J37" s="51"/>
      <c r="T37" s="115" t="s">
        <v>19</v>
      </c>
      <c r="U37" s="117" t="s">
        <v>95</v>
      </c>
      <c r="V37" s="118"/>
      <c r="W37" s="119"/>
      <c r="X37" s="130" t="s">
        <v>42</v>
      </c>
      <c r="Y37" s="131"/>
      <c r="Z37" s="130" t="s">
        <v>43</v>
      </c>
      <c r="AA37" s="131"/>
      <c r="AB37" s="130" t="s">
        <v>44</v>
      </c>
      <c r="AC37" s="131"/>
      <c r="AD37" s="130" t="s">
        <v>96</v>
      </c>
      <c r="AE37" s="131"/>
    </row>
    <row r="38" spans="1:31" ht="26.25" thickBot="1" x14ac:dyDescent="0.3">
      <c r="A38" s="109"/>
      <c r="B38" s="3" t="s">
        <v>15</v>
      </c>
      <c r="C38" s="50"/>
      <c r="D38" s="51"/>
      <c r="E38" s="50"/>
      <c r="F38" s="51"/>
      <c r="G38" s="50"/>
      <c r="H38" s="51"/>
      <c r="I38" s="50"/>
      <c r="J38" s="51"/>
      <c r="T38" s="116"/>
      <c r="U38" s="120"/>
      <c r="V38" s="121"/>
      <c r="W38" s="122"/>
      <c r="X38" s="104" t="s">
        <v>109</v>
      </c>
      <c r="Y38" s="104" t="s">
        <v>110</v>
      </c>
      <c r="Z38" s="104" t="s">
        <v>109</v>
      </c>
      <c r="AA38" s="104" t="s">
        <v>110</v>
      </c>
      <c r="AB38" s="104" t="s">
        <v>109</v>
      </c>
      <c r="AC38" s="104" t="s">
        <v>110</v>
      </c>
      <c r="AD38" s="104" t="s">
        <v>109</v>
      </c>
      <c r="AE38" s="104" t="s">
        <v>110</v>
      </c>
    </row>
    <row r="39" spans="1:31" ht="30" thickBot="1" x14ac:dyDescent="0.3">
      <c r="A39" s="110"/>
      <c r="B39" s="4" t="s">
        <v>16</v>
      </c>
      <c r="C39" s="52"/>
      <c r="D39" s="53"/>
      <c r="E39" s="52"/>
      <c r="F39" s="53"/>
      <c r="G39" s="52"/>
      <c r="H39" s="53"/>
      <c r="I39" s="52"/>
      <c r="J39" s="53"/>
      <c r="L39" s="79">
        <v>43725</v>
      </c>
      <c r="M39" s="61" t="s">
        <v>83</v>
      </c>
      <c r="N39" s="62" t="s">
        <v>107</v>
      </c>
      <c r="O39" s="80" t="s">
        <v>84</v>
      </c>
      <c r="T39" s="63">
        <v>1</v>
      </c>
      <c r="U39" s="123" t="s">
        <v>97</v>
      </c>
      <c r="V39" s="123"/>
      <c r="W39" s="123"/>
      <c r="X39" s="77">
        <v>1750</v>
      </c>
      <c r="Y39" s="77">
        <v>1720</v>
      </c>
      <c r="Z39" s="77">
        <v>1840</v>
      </c>
      <c r="AA39" s="77">
        <v>1840</v>
      </c>
      <c r="AB39" s="77">
        <v>2240</v>
      </c>
      <c r="AC39" s="77">
        <v>2240</v>
      </c>
      <c r="AD39" s="77">
        <v>2360</v>
      </c>
      <c r="AE39" s="77">
        <v>2360</v>
      </c>
    </row>
    <row r="40" spans="1:31" ht="15.75" thickBot="1" x14ac:dyDescent="0.3">
      <c r="L40" s="96" t="s">
        <v>85</v>
      </c>
      <c r="M40" s="81">
        <v>2.2000000000000002</v>
      </c>
      <c r="N40" s="82">
        <v>1.83</v>
      </c>
      <c r="O40" s="83"/>
      <c r="T40" s="63">
        <v>2</v>
      </c>
      <c r="U40" s="123" t="s">
        <v>98</v>
      </c>
      <c r="V40" s="123"/>
      <c r="W40" s="123"/>
      <c r="X40" s="77">
        <v>1720</v>
      </c>
      <c r="Y40" s="77">
        <v>1720</v>
      </c>
      <c r="Z40" s="77">
        <v>1830</v>
      </c>
      <c r="AA40" s="77">
        <v>1830</v>
      </c>
      <c r="AB40" s="77">
        <v>2240</v>
      </c>
      <c r="AC40" s="77">
        <v>2240</v>
      </c>
      <c r="AD40" s="77">
        <v>2370</v>
      </c>
      <c r="AE40" s="77">
        <v>2370</v>
      </c>
    </row>
    <row r="41" spans="1:31" ht="15" customHeight="1" x14ac:dyDescent="0.25">
      <c r="L41" s="97" t="s">
        <v>86</v>
      </c>
      <c r="M41" s="84">
        <v>1.79</v>
      </c>
      <c r="N41" s="85">
        <v>1.54</v>
      </c>
      <c r="O41" s="86">
        <v>0.85</v>
      </c>
      <c r="T41" s="63">
        <v>3</v>
      </c>
      <c r="U41" s="129" t="s">
        <v>99</v>
      </c>
      <c r="V41" s="129"/>
      <c r="W41" s="129"/>
      <c r="X41" s="77">
        <v>1750</v>
      </c>
      <c r="Y41" s="77">
        <v>1750</v>
      </c>
      <c r="Z41" s="77" t="s">
        <v>108</v>
      </c>
      <c r="AA41" s="77" t="s">
        <v>111</v>
      </c>
      <c r="AB41" s="77">
        <v>2240</v>
      </c>
      <c r="AC41" s="77">
        <v>2240</v>
      </c>
      <c r="AD41" s="77" t="s">
        <v>106</v>
      </c>
      <c r="AE41" s="77" t="s">
        <v>106</v>
      </c>
    </row>
    <row r="42" spans="1:31" ht="15" customHeight="1" x14ac:dyDescent="0.25">
      <c r="L42" s="98" t="s">
        <v>87</v>
      </c>
      <c r="M42" s="84">
        <v>1.84</v>
      </c>
      <c r="N42" s="85">
        <v>1.7</v>
      </c>
      <c r="O42" s="86">
        <v>0.82</v>
      </c>
      <c r="Q42" s="64">
        <v>1200</v>
      </c>
      <c r="T42" s="63">
        <v>4</v>
      </c>
      <c r="U42" s="129" t="s">
        <v>100</v>
      </c>
      <c r="V42" s="129"/>
      <c r="W42" s="129"/>
      <c r="X42" s="77">
        <v>1750</v>
      </c>
      <c r="Y42" s="77">
        <v>1750</v>
      </c>
      <c r="Z42" s="77" t="s">
        <v>108</v>
      </c>
      <c r="AA42" s="77" t="s">
        <v>108</v>
      </c>
      <c r="AB42" s="77">
        <v>2240</v>
      </c>
      <c r="AC42" s="77">
        <v>2240</v>
      </c>
      <c r="AD42" s="77">
        <v>2370</v>
      </c>
      <c r="AE42" s="77">
        <v>2370</v>
      </c>
    </row>
    <row r="43" spans="1:31" x14ac:dyDescent="0.25">
      <c r="L43" s="98" t="s">
        <v>88</v>
      </c>
      <c r="M43" s="84">
        <v>1.65</v>
      </c>
      <c r="N43" s="85">
        <v>1.57</v>
      </c>
      <c r="O43" s="86">
        <v>0.96</v>
      </c>
      <c r="Q43" s="64">
        <v>2670.65</v>
      </c>
      <c r="T43" s="113" t="s">
        <v>101</v>
      </c>
      <c r="U43" s="114"/>
      <c r="V43" s="114"/>
      <c r="W43" s="114"/>
      <c r="X43" s="103">
        <f t="shared" ref="X43:AE43" si="4">AVERAGE(X39:X42)</f>
        <v>1742.5</v>
      </c>
      <c r="Y43" s="103">
        <f t="shared" si="4"/>
        <v>1735</v>
      </c>
      <c r="Z43" s="103">
        <f t="shared" si="4"/>
        <v>1835</v>
      </c>
      <c r="AA43" s="103">
        <f t="shared" si="4"/>
        <v>1835</v>
      </c>
      <c r="AB43" s="103">
        <f t="shared" si="4"/>
        <v>2240</v>
      </c>
      <c r="AC43" s="103">
        <f t="shared" si="4"/>
        <v>2240</v>
      </c>
      <c r="AD43" s="103">
        <f t="shared" si="4"/>
        <v>2366.6666666666665</v>
      </c>
      <c r="AE43" s="103">
        <f t="shared" si="4"/>
        <v>2366.6666666666665</v>
      </c>
    </row>
    <row r="44" spans="1:31" x14ac:dyDescent="0.25">
      <c r="L44" s="99" t="s">
        <v>34</v>
      </c>
      <c r="M44" s="87">
        <v>1.59</v>
      </c>
      <c r="N44" s="88">
        <v>1.39</v>
      </c>
      <c r="O44" s="89">
        <v>0.67</v>
      </c>
      <c r="X44" s="68">
        <f>AVERAGE(X39:X42)</f>
        <v>1742.5</v>
      </c>
      <c r="Y44" s="68">
        <f t="shared" ref="Y44:AE44" si="5">AVERAGE(Y39:Y42)</f>
        <v>1735</v>
      </c>
      <c r="Z44" s="68">
        <f t="shared" si="5"/>
        <v>1835</v>
      </c>
      <c r="AA44" s="68">
        <f t="shared" si="5"/>
        <v>1835</v>
      </c>
      <c r="AB44" s="68">
        <f t="shared" si="5"/>
        <v>2240</v>
      </c>
      <c r="AC44" s="68">
        <f t="shared" si="5"/>
        <v>2240</v>
      </c>
      <c r="AD44" s="68">
        <f t="shared" si="5"/>
        <v>2366.6666666666665</v>
      </c>
      <c r="AE44" s="68">
        <f t="shared" si="5"/>
        <v>2366.6666666666665</v>
      </c>
    </row>
    <row r="45" spans="1:31" x14ac:dyDescent="0.25">
      <c r="L45" s="54" t="s">
        <v>89</v>
      </c>
      <c r="M45" s="87">
        <v>1.51</v>
      </c>
      <c r="N45" s="88">
        <v>1.1100000000000001</v>
      </c>
      <c r="O45" s="89"/>
    </row>
    <row r="46" spans="1:31" x14ac:dyDescent="0.25">
      <c r="L46" s="54" t="s">
        <v>31</v>
      </c>
      <c r="M46" s="87">
        <v>1.23</v>
      </c>
      <c r="N46" s="88">
        <v>1.1100000000000001</v>
      </c>
      <c r="O46" s="89">
        <v>0.65</v>
      </c>
    </row>
    <row r="47" spans="1:31" x14ac:dyDescent="0.25">
      <c r="L47" s="54" t="s">
        <v>38</v>
      </c>
      <c r="M47" s="87">
        <v>1.31</v>
      </c>
      <c r="N47" s="88">
        <v>1.1399999999999999</v>
      </c>
      <c r="O47" s="89"/>
    </row>
    <row r="48" spans="1:31" x14ac:dyDescent="0.25">
      <c r="L48" s="54" t="s">
        <v>36</v>
      </c>
      <c r="M48" s="87">
        <v>1.04</v>
      </c>
      <c r="N48" s="88">
        <v>0.94</v>
      </c>
      <c r="O48" s="89">
        <v>0.51</v>
      </c>
    </row>
    <row r="49" spans="12:15" x14ac:dyDescent="0.25">
      <c r="L49" s="54" t="s">
        <v>90</v>
      </c>
      <c r="M49" s="87">
        <v>1.02</v>
      </c>
      <c r="N49" s="88">
        <v>1.05</v>
      </c>
      <c r="O49" s="89"/>
    </row>
    <row r="50" spans="12:15" x14ac:dyDescent="0.25">
      <c r="L50" s="54" t="s">
        <v>24</v>
      </c>
      <c r="M50" s="87">
        <v>0.97</v>
      </c>
      <c r="N50" s="88">
        <v>0.86</v>
      </c>
      <c r="O50" s="89"/>
    </row>
    <row r="51" spans="12:15" x14ac:dyDescent="0.25">
      <c r="L51" s="55" t="s">
        <v>37</v>
      </c>
      <c r="M51" s="90">
        <f>AA34/Q43</f>
        <v>0.71885533930120449</v>
      </c>
      <c r="N51" s="91">
        <f>AE34/Q43</f>
        <v>0.91057565351042602</v>
      </c>
      <c r="O51" s="92">
        <f>Q42/Q43</f>
        <v>0.44932881508247052</v>
      </c>
    </row>
    <row r="52" spans="12:15" x14ac:dyDescent="0.25">
      <c r="L52" s="54" t="s">
        <v>30</v>
      </c>
      <c r="M52" s="87">
        <v>0.77</v>
      </c>
      <c r="N52" s="88">
        <v>0.78</v>
      </c>
      <c r="O52" s="89"/>
    </row>
    <row r="53" spans="12:15" x14ac:dyDescent="0.25">
      <c r="L53" s="54" t="s">
        <v>91</v>
      </c>
      <c r="M53" s="87">
        <v>0.64</v>
      </c>
      <c r="N53" s="88">
        <v>0.6</v>
      </c>
      <c r="O53" s="89"/>
    </row>
    <row r="54" spans="12:15" x14ac:dyDescent="0.25">
      <c r="L54" s="54" t="s">
        <v>23</v>
      </c>
      <c r="M54" s="87">
        <v>0.69</v>
      </c>
      <c r="N54" s="88">
        <v>0.69</v>
      </c>
      <c r="O54" s="89">
        <v>0.32</v>
      </c>
    </row>
    <row r="55" spans="12:15" x14ac:dyDescent="0.25">
      <c r="L55" s="54" t="s">
        <v>92</v>
      </c>
      <c r="M55" s="87">
        <v>0.7</v>
      </c>
      <c r="N55" s="88">
        <v>0.85</v>
      </c>
      <c r="O55" s="89"/>
    </row>
    <row r="56" spans="12:15" x14ac:dyDescent="0.25">
      <c r="L56" s="54" t="s">
        <v>93</v>
      </c>
      <c r="M56" s="87">
        <v>0.63</v>
      </c>
      <c r="N56" s="88"/>
      <c r="O56" s="89"/>
    </row>
    <row r="57" spans="12:15" x14ac:dyDescent="0.25">
      <c r="L57" s="54" t="s">
        <v>33</v>
      </c>
      <c r="M57" s="87">
        <v>0.62</v>
      </c>
      <c r="N57" s="88">
        <v>0.66</v>
      </c>
      <c r="O57" s="89">
        <v>0.31</v>
      </c>
    </row>
    <row r="58" spans="12:15" x14ac:dyDescent="0.25">
      <c r="L58" s="54" t="s">
        <v>32</v>
      </c>
      <c r="M58" s="87">
        <v>0.45</v>
      </c>
      <c r="N58" s="88">
        <v>0.5</v>
      </c>
      <c r="O58" s="89">
        <v>0.2</v>
      </c>
    </row>
    <row r="59" spans="12:15" ht="15.75" thickBot="1" x14ac:dyDescent="0.3">
      <c r="L59" s="56" t="s">
        <v>35</v>
      </c>
      <c r="M59" s="93">
        <v>0.35</v>
      </c>
      <c r="N59" s="94">
        <v>0.38</v>
      </c>
      <c r="O59" s="95"/>
    </row>
  </sheetData>
  <sortState ref="B35:E45">
    <sortCondition descending="1" ref="D20"/>
  </sortState>
  <mergeCells count="37">
    <mergeCell ref="T5:T6"/>
    <mergeCell ref="I3:J3"/>
    <mergeCell ref="A28:A39"/>
    <mergeCell ref="A4:A15"/>
    <mergeCell ref="C3:D3"/>
    <mergeCell ref="E3:F3"/>
    <mergeCell ref="G3:H3"/>
    <mergeCell ref="U7:U11"/>
    <mergeCell ref="V7:V11"/>
    <mergeCell ref="U13:U19"/>
    <mergeCell ref="V13:V19"/>
    <mergeCell ref="U39:W39"/>
    <mergeCell ref="V2:AD2"/>
    <mergeCell ref="V3:AE3"/>
    <mergeCell ref="U5:U6"/>
    <mergeCell ref="V5:V6"/>
    <mergeCell ref="W5:W6"/>
    <mergeCell ref="X5:Y5"/>
    <mergeCell ref="AB5:AC5"/>
    <mergeCell ref="AD5:AE5"/>
    <mergeCell ref="Z5:AA5"/>
    <mergeCell ref="T43:W43"/>
    <mergeCell ref="T37:T38"/>
    <mergeCell ref="U37:W38"/>
    <mergeCell ref="U40:W40"/>
    <mergeCell ref="A16:A27"/>
    <mergeCell ref="U30:U32"/>
    <mergeCell ref="V30:V32"/>
    <mergeCell ref="T35:AE36"/>
    <mergeCell ref="U41:W41"/>
    <mergeCell ref="X37:Y37"/>
    <mergeCell ref="Z37:AA37"/>
    <mergeCell ref="AB37:AC37"/>
    <mergeCell ref="AD37:AE37"/>
    <mergeCell ref="U21:U28"/>
    <mergeCell ref="V21:V28"/>
    <mergeCell ref="U42:W42"/>
  </mergeCells>
  <pageMargins left="0.7" right="0.7" top="0.75" bottom="0.75" header="0.3" footer="0.3"/>
  <pageSetup paperSize="9" scale="2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oil 2019-09-17</vt:lpstr>
      <vt:lpstr>fuel-2019-09-17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Bat-Orgil</cp:lastModifiedBy>
  <cp:lastPrinted>2018-10-17T09:25:00Z</cp:lastPrinted>
  <dcterms:created xsi:type="dcterms:W3CDTF">2014-04-03T12:59:17Z</dcterms:created>
  <dcterms:modified xsi:type="dcterms:W3CDTF">2019-09-23T00:21:37Z</dcterms:modified>
</cp:coreProperties>
</file>